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S-FILE-SERVER\Shared\OTS\OTS Files\Kat's Project Files\TZD Safe Roads\2026 Safe Roads\"/>
    </mc:Choice>
  </mc:AlternateContent>
  <xr:revisionPtr revIDLastSave="0" documentId="8_{473B9C5C-F8BE-4BA2-AF91-89BBACC4D74E}" xr6:coauthVersionLast="47" xr6:coauthVersionMax="47" xr10:uidLastSave="{00000000-0000-0000-0000-000000000000}"/>
  <bookViews>
    <workbookView xWindow="-120" yWindow="-120" windowWidth="29040" windowHeight="15720" tabRatio="782" activeTab="1" xr2:uid="{00000000-000D-0000-FFFF-FFFF00000000}"/>
  </bookViews>
  <sheets>
    <sheet name="TZD Enforcement Mobilization" sheetId="65" r:id="rId1"/>
    <sheet name="Innovative Activity 1" sheetId="40" r:id="rId2"/>
    <sheet name="Innovative Activity 2" sheetId="41" r:id="rId3"/>
    <sheet name="Innovative Activity 3" sheetId="74" r:id="rId4"/>
    <sheet name="Innovative Activity 4" sheetId="75" r:id="rId5"/>
    <sheet name="Optional Activities" sheetId="76" r:id="rId6"/>
    <sheet name="Victim Impact" sheetId="63" r:id="rId7"/>
    <sheet name="Med. Clinic Teen Driver Safety" sheetId="67" r:id="rId8"/>
    <sheet name="Workplace Traffic Safety" sheetId="68" r:id="rId9"/>
    <sheet name="Improve Server Training" sheetId="69" r:id="rId10"/>
    <sheet name="Local Government Edu." sheetId="70" r:id="rId11"/>
    <sheet name="Sober Cab.Alternative Trans." sheetId="71" r:id="rId12"/>
    <sheet name="Motorcycle Safety &amp; Training" sheetId="72" r:id="rId13"/>
    <sheet name="Pedestrian Safety Crosswalk" sheetId="73" r:id="rId14"/>
    <sheet name="Sheet2" sheetId="64" r:id="rId15"/>
    <sheet name="Q1 Cover" sheetId="1" state="hidden" r:id="rId16"/>
    <sheet name="Q1 Detail" sheetId="9" state="hidden" r:id="rId17"/>
    <sheet name="Q1 FSR" sheetId="27" state="hidden" r:id="rId18"/>
    <sheet name="Q1 Timesheet" sheetId="16" state="hidden" r:id="rId19"/>
    <sheet name="Q1 Timesheet (2)" sheetId="42" state="hidden" r:id="rId20"/>
    <sheet name="Q1 Timesheet (3)" sheetId="43" state="hidden" r:id="rId21"/>
    <sheet name="Q1 Timesheet (4)" sheetId="44" state="hidden" r:id="rId22"/>
    <sheet name="Q1 Timesheet (5)" sheetId="45" state="hidden" r:id="rId23"/>
    <sheet name="Q1 Volunteer" sheetId="39" state="hidden" r:id="rId24"/>
    <sheet name="Q1 Travel" sheetId="20" state="hidden" r:id="rId25"/>
    <sheet name="Q1 Progress Report" sheetId="35" state="hidden" r:id="rId26"/>
    <sheet name="Q2 Cover" sheetId="13" state="hidden" r:id="rId27"/>
    <sheet name="Q2 Detail" sheetId="10" state="hidden" r:id="rId28"/>
    <sheet name="Q2 FSR" sheetId="28" state="hidden" r:id="rId29"/>
    <sheet name="Q2 Timesheet" sheetId="34" state="hidden" r:id="rId30"/>
    <sheet name="Q2 Timesheet (2)" sheetId="46" state="hidden" r:id="rId31"/>
    <sheet name="Q2 Timesheet (3)" sheetId="47" state="hidden" r:id="rId32"/>
    <sheet name="Q2 Timesheet (4)" sheetId="48" state="hidden" r:id="rId33"/>
    <sheet name="Q2 Timesheet (5)" sheetId="49" state="hidden" r:id="rId34"/>
    <sheet name="Q2 Volunteer" sheetId="50" state="hidden" r:id="rId35"/>
    <sheet name="Q2 Travel" sheetId="23" state="hidden" r:id="rId36"/>
    <sheet name="Q2 Progress Report" sheetId="36" state="hidden" r:id="rId37"/>
    <sheet name="Q3 Cover" sheetId="14" state="hidden" r:id="rId38"/>
    <sheet name="Q3 Detail" sheetId="11" state="hidden" r:id="rId39"/>
    <sheet name="Q3 FSR" sheetId="29" state="hidden" r:id="rId40"/>
    <sheet name="Q3 Timesheet" sheetId="51" state="hidden" r:id="rId41"/>
    <sheet name="Q3 Timesheet (2)" sheetId="52" state="hidden" r:id="rId42"/>
    <sheet name="Q3 Timesheet (3)" sheetId="53" state="hidden" r:id="rId43"/>
    <sheet name="Q3 Timesheet (4)" sheetId="54" state="hidden" r:id="rId44"/>
    <sheet name="Q3 Timesheet (5)" sheetId="55" state="hidden" r:id="rId45"/>
    <sheet name="Q3 Volunteer" sheetId="56" state="hidden" r:id="rId46"/>
    <sheet name="Q3 Travel" sheetId="24" state="hidden" r:id="rId47"/>
    <sheet name="Q3 Progress Report" sheetId="37" state="hidden" r:id="rId48"/>
    <sheet name="Q4 Cover" sheetId="15" state="hidden" r:id="rId49"/>
    <sheet name="Q4 Detail" sheetId="12" state="hidden" r:id="rId50"/>
    <sheet name="Q4 FSR" sheetId="30" state="hidden" r:id="rId51"/>
    <sheet name="Q4 Timesheet" sheetId="57" state="hidden" r:id="rId52"/>
    <sheet name="Q4 Timesheet (2)" sheetId="59" state="hidden" r:id="rId53"/>
    <sheet name="Q4 Timesheet (3)" sheetId="60" state="hidden" r:id="rId54"/>
    <sheet name="Q4 Timesheet (4)" sheetId="61" state="hidden" r:id="rId55"/>
    <sheet name="Q4 Timesheet (5)" sheetId="62" state="hidden" r:id="rId56"/>
    <sheet name="Q4 Volunteer" sheetId="58" state="hidden" r:id="rId57"/>
    <sheet name="Q4 Travel" sheetId="25" state="hidden" r:id="rId58"/>
    <sheet name="Q4 Progress Report" sheetId="38" state="hidden" r:id="rId59"/>
  </sheets>
  <definedNames>
    <definedName name="_xlnm.Print_Area" localSheetId="24">'Q1 Travel'!$A:$J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30" l="1"/>
  <c r="K8" i="12" s="1"/>
  <c r="I9" i="30"/>
  <c r="I10" i="30"/>
  <c r="I11" i="30"/>
  <c r="K11" i="12" s="1"/>
  <c r="I12" i="30"/>
  <c r="K12" i="12"/>
  <c r="I13" i="30"/>
  <c r="I14" i="30"/>
  <c r="I15" i="30"/>
  <c r="K15" i="12" s="1"/>
  <c r="I16" i="30"/>
  <c r="K16" i="12" s="1"/>
  <c r="I17" i="30"/>
  <c r="K17" i="12"/>
  <c r="I18" i="30"/>
  <c r="K18" i="12" s="1"/>
  <c r="I19" i="30"/>
  <c r="K19" i="12" s="1"/>
  <c r="I20" i="30"/>
  <c r="I21" i="30"/>
  <c r="K21" i="12" s="1"/>
  <c r="I22" i="30"/>
  <c r="E8" i="30"/>
  <c r="G8" i="12"/>
  <c r="E9" i="30"/>
  <c r="E10" i="30"/>
  <c r="G10" i="12"/>
  <c r="E11" i="30"/>
  <c r="G11" i="12" s="1"/>
  <c r="E12" i="30"/>
  <c r="G12" i="12" s="1"/>
  <c r="E13" i="30"/>
  <c r="G13" i="12"/>
  <c r="E14" i="30"/>
  <c r="E15" i="30"/>
  <c r="E16" i="30"/>
  <c r="E17" i="30"/>
  <c r="E18" i="30"/>
  <c r="E19" i="30"/>
  <c r="G19" i="12" s="1"/>
  <c r="E20" i="30"/>
  <c r="G20" i="12" s="1"/>
  <c r="E21" i="30"/>
  <c r="E22" i="30"/>
  <c r="C8" i="30"/>
  <c r="E8" i="12"/>
  <c r="C9" i="30"/>
  <c r="E9" i="12"/>
  <c r="C10" i="30"/>
  <c r="E10" i="12"/>
  <c r="C11" i="30"/>
  <c r="E11" i="12" s="1"/>
  <c r="C12" i="30"/>
  <c r="E12" i="12" s="1"/>
  <c r="C13" i="30"/>
  <c r="E13" i="12"/>
  <c r="C14" i="30"/>
  <c r="C15" i="30"/>
  <c r="E15" i="12"/>
  <c r="C16" i="30"/>
  <c r="C17" i="30"/>
  <c r="C18" i="30"/>
  <c r="C19" i="30"/>
  <c r="C20" i="30"/>
  <c r="E20" i="12"/>
  <c r="C21" i="30"/>
  <c r="E21" i="12" s="1"/>
  <c r="C22" i="30"/>
  <c r="E22" i="12" s="1"/>
  <c r="A8" i="30"/>
  <c r="C8" i="12"/>
  <c r="A9" i="30"/>
  <c r="A10" i="30"/>
  <c r="A11" i="30"/>
  <c r="A12" i="30"/>
  <c r="C12" i="12"/>
  <c r="A13" i="30"/>
  <c r="C13" i="12" s="1"/>
  <c r="A14" i="30"/>
  <c r="A15" i="30"/>
  <c r="C15" i="12" s="1"/>
  <c r="A16" i="30"/>
  <c r="C16" i="12"/>
  <c r="A17" i="30"/>
  <c r="A18" i="30"/>
  <c r="A19" i="30"/>
  <c r="C19" i="12"/>
  <c r="A20" i="30"/>
  <c r="C20" i="12"/>
  <c r="A21" i="30"/>
  <c r="A22" i="30"/>
  <c r="C7" i="30"/>
  <c r="I7" i="30"/>
  <c r="E7" i="30"/>
  <c r="G7" i="12"/>
  <c r="A7" i="30"/>
  <c r="C7" i="12"/>
  <c r="C8" i="29"/>
  <c r="C9" i="29"/>
  <c r="C10" i="29"/>
  <c r="E10" i="11" s="1"/>
  <c r="C11" i="29"/>
  <c r="E11" i="11" s="1"/>
  <c r="C12" i="29"/>
  <c r="E12" i="11" s="1"/>
  <c r="C13" i="29"/>
  <c r="C14" i="29"/>
  <c r="C15" i="29"/>
  <c r="E15" i="11"/>
  <c r="C16" i="29"/>
  <c r="E16" i="11"/>
  <c r="C17" i="29"/>
  <c r="C18" i="29"/>
  <c r="C19" i="29"/>
  <c r="E19" i="11" s="1"/>
  <c r="C20" i="29"/>
  <c r="E20" i="11" s="1"/>
  <c r="C21" i="29"/>
  <c r="C22" i="29"/>
  <c r="E8" i="29"/>
  <c r="G8" i="11" s="1"/>
  <c r="E9" i="29"/>
  <c r="E10" i="29"/>
  <c r="G10" i="11" s="1"/>
  <c r="E11" i="29"/>
  <c r="G11" i="11"/>
  <c r="E12" i="29"/>
  <c r="G12" i="11"/>
  <c r="E13" i="29"/>
  <c r="E14" i="29"/>
  <c r="E15" i="29"/>
  <c r="G15" i="11"/>
  <c r="E16" i="29"/>
  <c r="G16" i="11"/>
  <c r="E17" i="29"/>
  <c r="G17" i="11" s="1"/>
  <c r="E18" i="29"/>
  <c r="E19" i="29"/>
  <c r="E20" i="29"/>
  <c r="E21" i="29"/>
  <c r="G21" i="11" s="1"/>
  <c r="E22" i="29"/>
  <c r="G22" i="11" s="1"/>
  <c r="I8" i="29"/>
  <c r="K8" i="11" s="1"/>
  <c r="I9" i="29"/>
  <c r="I10" i="29"/>
  <c r="I11" i="29"/>
  <c r="I12" i="29"/>
  <c r="I13" i="29"/>
  <c r="K13" i="11"/>
  <c r="I14" i="29"/>
  <c r="K14" i="11" s="1"/>
  <c r="I15" i="29"/>
  <c r="I16" i="29"/>
  <c r="I17" i="29"/>
  <c r="I18" i="29"/>
  <c r="K18" i="11" s="1"/>
  <c r="I19" i="29"/>
  <c r="K19" i="11" s="1"/>
  <c r="I20" i="29"/>
  <c r="I21" i="29"/>
  <c r="I22" i="29"/>
  <c r="I7" i="29"/>
  <c r="E7" i="29"/>
  <c r="G7" i="11" s="1"/>
  <c r="C7" i="29"/>
  <c r="E7" i="11" s="1"/>
  <c r="A8" i="29"/>
  <c r="A9" i="29"/>
  <c r="A10" i="29"/>
  <c r="A11" i="29"/>
  <c r="C11" i="11" s="1"/>
  <c r="A12" i="29"/>
  <c r="C12" i="11" s="1"/>
  <c r="A13" i="29"/>
  <c r="A14" i="29"/>
  <c r="C14" i="11"/>
  <c r="A15" i="29"/>
  <c r="C15" i="11" s="1"/>
  <c r="A16" i="29"/>
  <c r="C16" i="11"/>
  <c r="A17" i="29"/>
  <c r="C17" i="11"/>
  <c r="A18" i="29"/>
  <c r="C18" i="11" s="1"/>
  <c r="A19" i="29"/>
  <c r="C19" i="11"/>
  <c r="A20" i="29"/>
  <c r="A21" i="29"/>
  <c r="A22" i="29"/>
  <c r="C22" i="11" s="1"/>
  <c r="A7" i="29"/>
  <c r="C7" i="11" s="1"/>
  <c r="J8" i="10"/>
  <c r="J9" i="10"/>
  <c r="J12" i="10"/>
  <c r="J19" i="10"/>
  <c r="J20" i="10"/>
  <c r="J21" i="10"/>
  <c r="I8" i="28"/>
  <c r="I9" i="28"/>
  <c r="I10" i="28"/>
  <c r="I11" i="28"/>
  <c r="K11" i="10" s="1"/>
  <c r="I12" i="28"/>
  <c r="K12" i="10" s="1"/>
  <c r="I13" i="28"/>
  <c r="I14" i="28"/>
  <c r="K14" i="10"/>
  <c r="I15" i="28"/>
  <c r="K15" i="10" s="1"/>
  <c r="I16" i="28"/>
  <c r="K16" i="10" s="1"/>
  <c r="I17" i="28"/>
  <c r="I18" i="28"/>
  <c r="K18" i="10"/>
  <c r="I19" i="28"/>
  <c r="K19" i="10"/>
  <c r="I20" i="28"/>
  <c r="I21" i="28"/>
  <c r="I22" i="28"/>
  <c r="J23" i="28"/>
  <c r="L16" i="10"/>
  <c r="L17" i="10"/>
  <c r="L18" i="10"/>
  <c r="L19" i="10"/>
  <c r="L7" i="10"/>
  <c r="I7" i="28"/>
  <c r="K7" i="10" s="1"/>
  <c r="H12" i="10"/>
  <c r="H15" i="10"/>
  <c r="H16" i="10"/>
  <c r="H7" i="10"/>
  <c r="E8" i="28"/>
  <c r="G8" i="10"/>
  <c r="E9" i="28"/>
  <c r="G9" i="10" s="1"/>
  <c r="E10" i="28"/>
  <c r="E11" i="28"/>
  <c r="E12" i="28"/>
  <c r="G12" i="10"/>
  <c r="E13" i="28"/>
  <c r="E14" i="28"/>
  <c r="G14" i="10" s="1"/>
  <c r="E15" i="28"/>
  <c r="G15" i="10"/>
  <c r="E16" i="28"/>
  <c r="G16" i="10"/>
  <c r="E17" i="28"/>
  <c r="G17" i="10" s="1"/>
  <c r="E18" i="28"/>
  <c r="G18" i="10" s="1"/>
  <c r="E19" i="28"/>
  <c r="G19" i="10" s="1"/>
  <c r="E20" i="28"/>
  <c r="E21" i="28"/>
  <c r="E22" i="28"/>
  <c r="G22" i="10" s="1"/>
  <c r="E7" i="28"/>
  <c r="F8" i="10"/>
  <c r="F10" i="10"/>
  <c r="F11" i="10"/>
  <c r="F13" i="10"/>
  <c r="F14" i="10"/>
  <c r="F16" i="10"/>
  <c r="F20" i="10"/>
  <c r="C8" i="28"/>
  <c r="C9" i="28"/>
  <c r="C10" i="28"/>
  <c r="E10" i="10" s="1"/>
  <c r="C11" i="28"/>
  <c r="C12" i="28"/>
  <c r="C13" i="28"/>
  <c r="C14" i="28"/>
  <c r="E14" i="10"/>
  <c r="C15" i="28"/>
  <c r="E15" i="10" s="1"/>
  <c r="C16" i="28"/>
  <c r="E16" i="10" s="1"/>
  <c r="C17" i="28"/>
  <c r="E17" i="10"/>
  <c r="C18" i="28"/>
  <c r="C19" i="28"/>
  <c r="C20" i="28"/>
  <c r="C21" i="28"/>
  <c r="C22" i="28"/>
  <c r="C7" i="28"/>
  <c r="E7" i="10"/>
  <c r="D10" i="10"/>
  <c r="D17" i="10"/>
  <c r="A8" i="28"/>
  <c r="A9" i="28"/>
  <c r="A10" i="28"/>
  <c r="C10" i="10"/>
  <c r="A11" i="28"/>
  <c r="A12" i="28"/>
  <c r="A13" i="28"/>
  <c r="A14" i="28"/>
  <c r="A15" i="28"/>
  <c r="C15" i="10"/>
  <c r="A16" i="28"/>
  <c r="C16" i="10" s="1"/>
  <c r="A17" i="28"/>
  <c r="A18" i="28"/>
  <c r="C18" i="10"/>
  <c r="A19" i="28"/>
  <c r="C19" i="10" s="1"/>
  <c r="A20" i="28"/>
  <c r="A21" i="28"/>
  <c r="A22" i="28"/>
  <c r="A7" i="28"/>
  <c r="C7" i="10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7" i="12"/>
  <c r="N8" i="12"/>
  <c r="N9" i="12"/>
  <c r="N10" i="12"/>
  <c r="N23" i="12" s="1"/>
  <c r="N11" i="12"/>
  <c r="N12" i="12"/>
  <c r="N13" i="12"/>
  <c r="N14" i="12"/>
  <c r="N15" i="12"/>
  <c r="N16" i="12"/>
  <c r="N17" i="12"/>
  <c r="N18" i="12"/>
  <c r="N19" i="12"/>
  <c r="N20" i="12"/>
  <c r="N21" i="12"/>
  <c r="N22" i="12"/>
  <c r="L8" i="12"/>
  <c r="L9" i="12"/>
  <c r="L10" i="12"/>
  <c r="L11" i="12"/>
  <c r="L12" i="12"/>
  <c r="L13" i="12"/>
  <c r="L23" i="12" s="1"/>
  <c r="L14" i="12"/>
  <c r="L15" i="12"/>
  <c r="L16" i="12"/>
  <c r="L17" i="12"/>
  <c r="L18" i="12"/>
  <c r="L19" i="12"/>
  <c r="L20" i="12"/>
  <c r="L21" i="12"/>
  <c r="L22" i="12"/>
  <c r="L7" i="12"/>
  <c r="K9" i="12"/>
  <c r="K10" i="12"/>
  <c r="K13" i="12"/>
  <c r="K14" i="12"/>
  <c r="K20" i="12"/>
  <c r="K22" i="12"/>
  <c r="K7" i="12"/>
  <c r="N27" i="12"/>
  <c r="N28" i="12"/>
  <c r="N29" i="12"/>
  <c r="N30" i="12"/>
  <c r="N31" i="12"/>
  <c r="N32" i="12"/>
  <c r="N33" i="12"/>
  <c r="N34" i="12"/>
  <c r="M27" i="12"/>
  <c r="M28" i="12"/>
  <c r="M29" i="12"/>
  <c r="M30" i="12"/>
  <c r="M31" i="12"/>
  <c r="M32" i="12"/>
  <c r="M33" i="12"/>
  <c r="M34" i="12"/>
  <c r="M26" i="12"/>
  <c r="N26" i="12"/>
  <c r="N35" i="12" s="1"/>
  <c r="O32" i="12" s="1"/>
  <c r="K27" i="12"/>
  <c r="K28" i="12"/>
  <c r="K29" i="12"/>
  <c r="K30" i="12"/>
  <c r="K31" i="12"/>
  <c r="K32" i="12"/>
  <c r="K33" i="12"/>
  <c r="K34" i="12"/>
  <c r="K26" i="12"/>
  <c r="L27" i="12"/>
  <c r="L28" i="12"/>
  <c r="L29" i="12"/>
  <c r="L30" i="12"/>
  <c r="L31" i="12"/>
  <c r="L32" i="12"/>
  <c r="L33" i="12"/>
  <c r="L34" i="12"/>
  <c r="L26" i="12"/>
  <c r="L35" i="12" s="1"/>
  <c r="J35" i="30"/>
  <c r="J23" i="30"/>
  <c r="C15" i="14"/>
  <c r="C15" i="15"/>
  <c r="H17" i="11"/>
  <c r="H18" i="11"/>
  <c r="H19" i="11"/>
  <c r="G18" i="11"/>
  <c r="G19" i="11"/>
  <c r="G20" i="11"/>
  <c r="H17" i="10"/>
  <c r="H18" i="10"/>
  <c r="N27" i="11"/>
  <c r="N35" i="11" s="1"/>
  <c r="N28" i="11"/>
  <c r="N29" i="11"/>
  <c r="N30" i="11"/>
  <c r="N31" i="11"/>
  <c r="N32" i="11"/>
  <c r="N33" i="11"/>
  <c r="N34" i="11"/>
  <c r="M27" i="11"/>
  <c r="M28" i="11"/>
  <c r="M29" i="11"/>
  <c r="M30" i="11"/>
  <c r="M31" i="11"/>
  <c r="M32" i="11"/>
  <c r="M33" i="11"/>
  <c r="M34" i="11"/>
  <c r="N26" i="11"/>
  <c r="M26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L8" i="11"/>
  <c r="L9" i="11"/>
  <c r="L10" i="11"/>
  <c r="L11" i="11"/>
  <c r="L12" i="11"/>
  <c r="L13" i="11"/>
  <c r="L23" i="11" s="1"/>
  <c r="L14" i="11"/>
  <c r="L15" i="11"/>
  <c r="L16" i="11"/>
  <c r="L17" i="11"/>
  <c r="L18" i="11"/>
  <c r="L19" i="11"/>
  <c r="L20" i="11"/>
  <c r="L21" i="11"/>
  <c r="L22" i="11"/>
  <c r="L7" i="11"/>
  <c r="K9" i="11"/>
  <c r="K10" i="11"/>
  <c r="K11" i="11"/>
  <c r="K12" i="11"/>
  <c r="K15" i="11"/>
  <c r="K16" i="11"/>
  <c r="K17" i="11"/>
  <c r="K20" i="11"/>
  <c r="K21" i="11"/>
  <c r="K22" i="11"/>
  <c r="K7" i="11"/>
  <c r="L27" i="11"/>
  <c r="L28" i="11"/>
  <c r="L29" i="11"/>
  <c r="L30" i="11"/>
  <c r="L31" i="11"/>
  <c r="L32" i="11"/>
  <c r="L33" i="11"/>
  <c r="L34" i="11"/>
  <c r="L26" i="11"/>
  <c r="L35" i="11" s="1"/>
  <c r="K27" i="11"/>
  <c r="K28" i="11"/>
  <c r="K29" i="11"/>
  <c r="K30" i="11"/>
  <c r="K31" i="11"/>
  <c r="K32" i="11"/>
  <c r="K33" i="11"/>
  <c r="K34" i="11"/>
  <c r="K26" i="11"/>
  <c r="J35" i="29"/>
  <c r="J23" i="29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O31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N8" i="9"/>
  <c r="N9" i="9"/>
  <c r="N10" i="9"/>
  <c r="N23" i="9" s="1"/>
  <c r="N11" i="9"/>
  <c r="N12" i="9"/>
  <c r="N13" i="9"/>
  <c r="N14" i="9"/>
  <c r="N15" i="9"/>
  <c r="N16" i="9"/>
  <c r="N17" i="9"/>
  <c r="N18" i="9"/>
  <c r="N19" i="9"/>
  <c r="N20" i="9"/>
  <c r="N21" i="9"/>
  <c r="N22" i="9"/>
  <c r="C15" i="13"/>
  <c r="B15" i="13"/>
  <c r="K27" i="9"/>
  <c r="K28" i="9"/>
  <c r="K29" i="9"/>
  <c r="K30" i="9"/>
  <c r="K31" i="9"/>
  <c r="K32" i="9"/>
  <c r="K33" i="9"/>
  <c r="K34" i="9"/>
  <c r="K26" i="9"/>
  <c r="M27" i="9"/>
  <c r="M28" i="9"/>
  <c r="M29" i="9"/>
  <c r="M30" i="9"/>
  <c r="M31" i="9"/>
  <c r="M32" i="9"/>
  <c r="M33" i="9"/>
  <c r="M34" i="9"/>
  <c r="M26" i="9"/>
  <c r="L27" i="10"/>
  <c r="L28" i="10"/>
  <c r="L29" i="10"/>
  <c r="L30" i="10"/>
  <c r="L31" i="10"/>
  <c r="L32" i="10"/>
  <c r="L33" i="10"/>
  <c r="L34" i="10"/>
  <c r="L26" i="10"/>
  <c r="L35" i="10" s="1"/>
  <c r="K27" i="10"/>
  <c r="K28" i="10"/>
  <c r="K29" i="10"/>
  <c r="K30" i="10"/>
  <c r="K31" i="10"/>
  <c r="K32" i="10"/>
  <c r="K33" i="10"/>
  <c r="K34" i="10"/>
  <c r="K26" i="10"/>
  <c r="K8" i="10"/>
  <c r="K9" i="10"/>
  <c r="K10" i="10"/>
  <c r="K13" i="10"/>
  <c r="K17" i="10"/>
  <c r="K20" i="10"/>
  <c r="K21" i="10"/>
  <c r="K22" i="10"/>
  <c r="L8" i="10"/>
  <c r="L9" i="10"/>
  <c r="L10" i="10"/>
  <c r="L11" i="10"/>
  <c r="L23" i="10" s="1"/>
  <c r="L12" i="10"/>
  <c r="L13" i="10"/>
  <c r="L14" i="10"/>
  <c r="L20" i="10"/>
  <c r="L21" i="10"/>
  <c r="L22" i="10"/>
  <c r="J35" i="28"/>
  <c r="E15" i="1"/>
  <c r="G15" i="1" s="1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7" i="9"/>
  <c r="L7" i="9"/>
  <c r="L23" i="9" s="1"/>
  <c r="J35" i="27"/>
  <c r="J23" i="27"/>
  <c r="L35" i="9"/>
  <c r="B17" i="1"/>
  <c r="D4" i="62"/>
  <c r="B2" i="62"/>
  <c r="B3" i="62"/>
  <c r="B1" i="62"/>
  <c r="A11" i="12" s="1"/>
  <c r="D4" i="61"/>
  <c r="B2" i="61"/>
  <c r="B3" i="61"/>
  <c r="B1" i="61"/>
  <c r="A10" i="12" s="1"/>
  <c r="D4" i="60"/>
  <c r="B2" i="60"/>
  <c r="F1" i="60" s="1"/>
  <c r="F5" i="60" s="1"/>
  <c r="B3" i="60"/>
  <c r="B1" i="60"/>
  <c r="A9" i="12" s="1"/>
  <c r="D4" i="59"/>
  <c r="B2" i="59"/>
  <c r="B3" i="59"/>
  <c r="B1" i="59"/>
  <c r="A8" i="12"/>
  <c r="D4" i="57"/>
  <c r="B2" i="57"/>
  <c r="F1" i="57" s="1"/>
  <c r="F5" i="57" s="1"/>
  <c r="B7" i="12" s="1"/>
  <c r="B23" i="12" s="1"/>
  <c r="B3" i="57"/>
  <c r="B1" i="57"/>
  <c r="D4" i="55"/>
  <c r="B2" i="55"/>
  <c r="F2" i="55" s="1"/>
  <c r="B3" i="55"/>
  <c r="B1" i="55"/>
  <c r="D4" i="54"/>
  <c r="B2" i="54"/>
  <c r="B3" i="54"/>
  <c r="B1" i="54"/>
  <c r="A10" i="11" s="1"/>
  <c r="D4" i="53"/>
  <c r="B2" i="53"/>
  <c r="B3" i="53"/>
  <c r="B1" i="53"/>
  <c r="A9" i="11" s="1"/>
  <c r="D4" i="52"/>
  <c r="B2" i="52"/>
  <c r="B3" i="52"/>
  <c r="B1" i="52"/>
  <c r="A8" i="11"/>
  <c r="D4" i="51"/>
  <c r="B2" i="51"/>
  <c r="F1" i="51" s="1"/>
  <c r="F5" i="51" s="1"/>
  <c r="B3" i="51"/>
  <c r="B1" i="51"/>
  <c r="A7" i="11" s="1"/>
  <c r="D4" i="49"/>
  <c r="B2" i="49"/>
  <c r="F2" i="49"/>
  <c r="B3" i="49"/>
  <c r="B1" i="49"/>
  <c r="D4" i="48"/>
  <c r="B2" i="48"/>
  <c r="F1" i="48"/>
  <c r="F5" i="48" s="1"/>
  <c r="B10" i="10" s="1"/>
  <c r="B3" i="48"/>
  <c r="B1" i="48"/>
  <c r="A10" i="10"/>
  <c r="D4" i="47"/>
  <c r="B3" i="47"/>
  <c r="B2" i="47"/>
  <c r="F2" i="47" s="1"/>
  <c r="B1" i="47"/>
  <c r="A9" i="10"/>
  <c r="D4" i="46"/>
  <c r="B3" i="46"/>
  <c r="B2" i="46"/>
  <c r="F3" i="46" s="1"/>
  <c r="B1" i="46"/>
  <c r="D4" i="34"/>
  <c r="B3" i="34"/>
  <c r="B2" i="34"/>
  <c r="B1" i="34"/>
  <c r="A7" i="10"/>
  <c r="A26" i="12"/>
  <c r="A7" i="12"/>
  <c r="C109" i="62"/>
  <c r="B109" i="62"/>
  <c r="F3" i="62" s="1"/>
  <c r="C75" i="62"/>
  <c r="B75" i="62"/>
  <c r="C40" i="62"/>
  <c r="B40" i="62"/>
  <c r="C5" i="62"/>
  <c r="F2" i="62"/>
  <c r="F1" i="62"/>
  <c r="F5" i="62" s="1"/>
  <c r="B11" i="12" s="1"/>
  <c r="C109" i="61"/>
  <c r="B109" i="61"/>
  <c r="F3" i="61" s="1"/>
  <c r="C75" i="61"/>
  <c r="B75" i="61"/>
  <c r="F2" i="61" s="1"/>
  <c r="C40" i="61"/>
  <c r="B40" i="61"/>
  <c r="C5" i="61" s="1"/>
  <c r="C109" i="60"/>
  <c r="B109" i="60"/>
  <c r="F3" i="60"/>
  <c r="B9" i="12" s="1"/>
  <c r="C75" i="60"/>
  <c r="B75" i="60"/>
  <c r="F2" i="60"/>
  <c r="C40" i="60"/>
  <c r="B40" i="60"/>
  <c r="C5" i="60" s="1"/>
  <c r="C109" i="59"/>
  <c r="B109" i="59"/>
  <c r="F3" i="59"/>
  <c r="C75" i="59"/>
  <c r="B75" i="59"/>
  <c r="F2" i="59" s="1"/>
  <c r="C40" i="59"/>
  <c r="B40" i="59"/>
  <c r="C5" i="59"/>
  <c r="B108" i="58"/>
  <c r="F3" i="58" s="1"/>
  <c r="B74" i="58"/>
  <c r="B39" i="58"/>
  <c r="C4" i="58"/>
  <c r="F2" i="58"/>
  <c r="F1" i="58"/>
  <c r="F4" i="58" s="1"/>
  <c r="B26" i="12" s="1"/>
  <c r="B35" i="12" s="1"/>
  <c r="C109" i="57"/>
  <c r="B109" i="57"/>
  <c r="C75" i="57"/>
  <c r="B75" i="57"/>
  <c r="C5" i="57" s="1"/>
  <c r="C40" i="57"/>
  <c r="B40" i="57"/>
  <c r="A26" i="11"/>
  <c r="F2" i="56"/>
  <c r="F1" i="56"/>
  <c r="B107" i="56"/>
  <c r="F3" i="56" s="1"/>
  <c r="B73" i="56"/>
  <c r="B38" i="56"/>
  <c r="A11" i="11"/>
  <c r="C108" i="55"/>
  <c r="B108" i="55"/>
  <c r="C74" i="55"/>
  <c r="B74" i="55"/>
  <c r="C39" i="55"/>
  <c r="B39" i="55"/>
  <c r="C5" i="55" s="1"/>
  <c r="F3" i="55"/>
  <c r="C108" i="54"/>
  <c r="B108" i="54"/>
  <c r="F3" i="54" s="1"/>
  <c r="C74" i="54"/>
  <c r="B74" i="54"/>
  <c r="F2" i="54" s="1"/>
  <c r="C39" i="54"/>
  <c r="B39" i="54"/>
  <c r="F1" i="54" s="1"/>
  <c r="F5" i="54" s="1"/>
  <c r="B10" i="11" s="1"/>
  <c r="C108" i="53"/>
  <c r="B108" i="53"/>
  <c r="C74" i="53"/>
  <c r="B74" i="53"/>
  <c r="C39" i="53"/>
  <c r="B39" i="53"/>
  <c r="C5" i="53" s="1"/>
  <c r="F1" i="53"/>
  <c r="F5" i="53" s="1"/>
  <c r="B9" i="11" s="1"/>
  <c r="F3" i="53"/>
  <c r="F2" i="53"/>
  <c r="C108" i="52"/>
  <c r="B108" i="52"/>
  <c r="C74" i="52"/>
  <c r="B74" i="52"/>
  <c r="C39" i="52"/>
  <c r="B39" i="52"/>
  <c r="F1" i="52" s="1"/>
  <c r="F5" i="52" s="1"/>
  <c r="B8" i="11" s="1"/>
  <c r="C5" i="52"/>
  <c r="F3" i="52"/>
  <c r="F2" i="52"/>
  <c r="C108" i="51"/>
  <c r="B108" i="51"/>
  <c r="C74" i="51"/>
  <c r="B74" i="51"/>
  <c r="C39" i="51"/>
  <c r="B39" i="51"/>
  <c r="C5" i="51" s="1"/>
  <c r="A26" i="10"/>
  <c r="B107" i="50"/>
  <c r="F3" i="50"/>
  <c r="B72" i="50"/>
  <c r="F2" i="50" s="1"/>
  <c r="B39" i="50"/>
  <c r="F1" i="50" s="1"/>
  <c r="F4" i="50" s="1"/>
  <c r="B26" i="10" s="1"/>
  <c r="A11" i="10"/>
  <c r="A8" i="10"/>
  <c r="C108" i="49"/>
  <c r="B108" i="49"/>
  <c r="C5" i="49" s="1"/>
  <c r="C73" i="49"/>
  <c r="B73" i="49"/>
  <c r="C40" i="49"/>
  <c r="B40" i="49"/>
  <c r="C108" i="48"/>
  <c r="B108" i="48"/>
  <c r="F3" i="48" s="1"/>
  <c r="C73" i="48"/>
  <c r="B73" i="48"/>
  <c r="C40" i="48"/>
  <c r="B40" i="48"/>
  <c r="F2" i="48"/>
  <c r="C108" i="47"/>
  <c r="B108" i="47"/>
  <c r="F3" i="47"/>
  <c r="C73" i="47"/>
  <c r="B73" i="47"/>
  <c r="C40" i="47"/>
  <c r="B40" i="47"/>
  <c r="C5" i="47" s="1"/>
  <c r="C108" i="46"/>
  <c r="B108" i="46"/>
  <c r="C5" i="46" s="1"/>
  <c r="C73" i="46"/>
  <c r="B73" i="46"/>
  <c r="C40" i="46"/>
  <c r="B40" i="46"/>
  <c r="F2" i="46"/>
  <c r="C108" i="34"/>
  <c r="B108" i="34"/>
  <c r="F3" i="34" s="1"/>
  <c r="C73" i="34"/>
  <c r="B73" i="34"/>
  <c r="C40" i="34"/>
  <c r="B40" i="34"/>
  <c r="F1" i="34" s="1"/>
  <c r="F5" i="34" s="1"/>
  <c r="B7" i="10" s="1"/>
  <c r="B23" i="10" s="1"/>
  <c r="B39" i="39"/>
  <c r="F1" i="39" s="1"/>
  <c r="F4" i="39" s="1"/>
  <c r="B26" i="9" s="1"/>
  <c r="B35" i="9" s="1"/>
  <c r="B73" i="39"/>
  <c r="B108" i="39"/>
  <c r="C4" i="39" s="1"/>
  <c r="F3" i="39"/>
  <c r="A11" i="9"/>
  <c r="A10" i="9"/>
  <c r="A9" i="9"/>
  <c r="A8" i="9"/>
  <c r="C109" i="16"/>
  <c r="B109" i="16"/>
  <c r="C74" i="16"/>
  <c r="B74" i="16"/>
  <c r="F2" i="16" s="1"/>
  <c r="C40" i="16"/>
  <c r="B40" i="16"/>
  <c r="C5" i="16"/>
  <c r="F3" i="16"/>
  <c r="C109" i="42"/>
  <c r="B109" i="42"/>
  <c r="C74" i="42"/>
  <c r="B74" i="42"/>
  <c r="F2" i="42"/>
  <c r="C40" i="42"/>
  <c r="B40" i="42"/>
  <c r="C5" i="42" s="1"/>
  <c r="F3" i="42"/>
  <c r="F1" i="42"/>
  <c r="F5" i="42"/>
  <c r="B8" i="9" s="1"/>
  <c r="C109" i="43"/>
  <c r="B109" i="43"/>
  <c r="C74" i="43"/>
  <c r="B74" i="43"/>
  <c r="C40" i="43"/>
  <c r="B40" i="43"/>
  <c r="C5" i="43" s="1"/>
  <c r="F1" i="43"/>
  <c r="F5" i="43" s="1"/>
  <c r="B9" i="9" s="1"/>
  <c r="F3" i="43"/>
  <c r="F2" i="43"/>
  <c r="C109" i="44"/>
  <c r="B109" i="44"/>
  <c r="C5" i="44" s="1"/>
  <c r="C74" i="44"/>
  <c r="B74" i="44"/>
  <c r="C40" i="44"/>
  <c r="B40" i="44"/>
  <c r="F1" i="44"/>
  <c r="F5" i="44" s="1"/>
  <c r="B10" i="9" s="1"/>
  <c r="F2" i="44"/>
  <c r="C109" i="45"/>
  <c r="B109" i="45"/>
  <c r="F3" i="45" s="1"/>
  <c r="C74" i="45"/>
  <c r="B74" i="45"/>
  <c r="C40" i="45"/>
  <c r="B40" i="45"/>
  <c r="F1" i="45"/>
  <c r="F5" i="45"/>
  <c r="B11" i="9" s="1"/>
  <c r="C5" i="45"/>
  <c r="F2" i="45"/>
  <c r="A7" i="9"/>
  <c r="A26" i="9"/>
  <c r="B4" i="13"/>
  <c r="I27" i="10"/>
  <c r="I28" i="10"/>
  <c r="I29" i="10"/>
  <c r="I30" i="10"/>
  <c r="I31" i="10"/>
  <c r="I32" i="10"/>
  <c r="I33" i="10"/>
  <c r="I34" i="10"/>
  <c r="I26" i="10"/>
  <c r="C27" i="9"/>
  <c r="C28" i="9"/>
  <c r="C29" i="9"/>
  <c r="C30" i="9"/>
  <c r="C31" i="9"/>
  <c r="C32" i="9"/>
  <c r="C33" i="9"/>
  <c r="C34" i="9"/>
  <c r="D27" i="9"/>
  <c r="D28" i="9"/>
  <c r="D29" i="9"/>
  <c r="D30" i="9"/>
  <c r="D31" i="9"/>
  <c r="D32" i="9"/>
  <c r="D33" i="9"/>
  <c r="D34" i="9"/>
  <c r="E27" i="9"/>
  <c r="E28" i="9"/>
  <c r="E29" i="9"/>
  <c r="E30" i="9"/>
  <c r="E31" i="9"/>
  <c r="E32" i="9"/>
  <c r="E33" i="9"/>
  <c r="E34" i="9"/>
  <c r="F27" i="9"/>
  <c r="F28" i="9"/>
  <c r="F29" i="9"/>
  <c r="F30" i="9"/>
  <c r="F31" i="9"/>
  <c r="F32" i="9"/>
  <c r="F33" i="9"/>
  <c r="F34" i="9"/>
  <c r="G27" i="9"/>
  <c r="G28" i="9"/>
  <c r="G29" i="9"/>
  <c r="G30" i="9"/>
  <c r="G31" i="9"/>
  <c r="G32" i="9"/>
  <c r="G33" i="9"/>
  <c r="G34" i="9"/>
  <c r="H27" i="9"/>
  <c r="H28" i="9"/>
  <c r="H29" i="9"/>
  <c r="H30" i="9"/>
  <c r="H31" i="9"/>
  <c r="H32" i="9"/>
  <c r="H35" i="9" s="1"/>
  <c r="H33" i="9"/>
  <c r="H34" i="9"/>
  <c r="I27" i="9"/>
  <c r="I28" i="9"/>
  <c r="I29" i="9"/>
  <c r="I30" i="9"/>
  <c r="I31" i="9"/>
  <c r="I32" i="9"/>
  <c r="I33" i="9"/>
  <c r="I34" i="9"/>
  <c r="J27" i="9"/>
  <c r="J35" i="9" s="1"/>
  <c r="J28" i="9"/>
  <c r="J29" i="9"/>
  <c r="J30" i="9"/>
  <c r="J31" i="9"/>
  <c r="J32" i="9"/>
  <c r="J33" i="9"/>
  <c r="J34" i="9"/>
  <c r="J26" i="9"/>
  <c r="I26" i="9"/>
  <c r="H26" i="9"/>
  <c r="G26" i="9"/>
  <c r="F26" i="9"/>
  <c r="F35" i="9" s="1"/>
  <c r="E26" i="9"/>
  <c r="D26" i="9"/>
  <c r="C26" i="9"/>
  <c r="C9" i="9"/>
  <c r="C10" i="9"/>
  <c r="C11" i="9"/>
  <c r="C8" i="10"/>
  <c r="C9" i="10"/>
  <c r="C11" i="10"/>
  <c r="C11" i="15"/>
  <c r="C12" i="15"/>
  <c r="C13" i="15"/>
  <c r="C14" i="15"/>
  <c r="C16" i="15"/>
  <c r="C10" i="15"/>
  <c r="C17" i="15" s="1"/>
  <c r="C11" i="14"/>
  <c r="C12" i="14"/>
  <c r="C17" i="14"/>
  <c r="C13" i="14"/>
  <c r="C14" i="14"/>
  <c r="C16" i="14"/>
  <c r="C10" i="14"/>
  <c r="C11" i="13"/>
  <c r="C12" i="13"/>
  <c r="C13" i="13"/>
  <c r="C14" i="13"/>
  <c r="C16" i="13"/>
  <c r="C10" i="13"/>
  <c r="I95" i="25"/>
  <c r="I96" i="25"/>
  <c r="I97" i="25"/>
  <c r="I98" i="25"/>
  <c r="I99" i="25"/>
  <c r="I100" i="25"/>
  <c r="I101" i="25"/>
  <c r="I102" i="25"/>
  <c r="I103" i="25"/>
  <c r="I104" i="25"/>
  <c r="I105" i="25"/>
  <c r="I106" i="25"/>
  <c r="I107" i="25"/>
  <c r="I108" i="25"/>
  <c r="I109" i="25"/>
  <c r="I110" i="25"/>
  <c r="I111" i="25"/>
  <c r="I112" i="25"/>
  <c r="I113" i="25"/>
  <c r="I114" i="25"/>
  <c r="I115" i="25"/>
  <c r="I55" i="25"/>
  <c r="I56" i="25"/>
  <c r="I57" i="25"/>
  <c r="I58" i="25"/>
  <c r="I59" i="25"/>
  <c r="I60" i="25"/>
  <c r="I61" i="25"/>
  <c r="I62" i="25"/>
  <c r="I63" i="25"/>
  <c r="I64" i="25"/>
  <c r="I65" i="25"/>
  <c r="I66" i="25"/>
  <c r="I67" i="25"/>
  <c r="I68" i="25"/>
  <c r="I69" i="25"/>
  <c r="I70" i="25"/>
  <c r="I71" i="25"/>
  <c r="I72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88" i="24"/>
  <c r="I89" i="24"/>
  <c r="I90" i="24"/>
  <c r="I91" i="24"/>
  <c r="I92" i="24"/>
  <c r="I93" i="24"/>
  <c r="I94" i="24"/>
  <c r="I95" i="24"/>
  <c r="I96" i="24"/>
  <c r="I97" i="24"/>
  <c r="I98" i="24"/>
  <c r="I99" i="24"/>
  <c r="I100" i="24"/>
  <c r="I101" i="24"/>
  <c r="I102" i="24"/>
  <c r="I103" i="24"/>
  <c r="I104" i="24"/>
  <c r="I105" i="24"/>
  <c r="I106" i="24"/>
  <c r="I107" i="24"/>
  <c r="I108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68" i="24"/>
  <c r="I69" i="24"/>
  <c r="I70" i="24"/>
  <c r="I13" i="24"/>
  <c r="I14" i="24"/>
  <c r="I15" i="24"/>
  <c r="I16" i="24"/>
  <c r="I17" i="24"/>
  <c r="I18" i="24"/>
  <c r="I4" i="24" s="1"/>
  <c r="I19" i="24"/>
  <c r="I20" i="24"/>
  <c r="I21" i="24"/>
  <c r="I22" i="24"/>
  <c r="I23" i="24"/>
  <c r="I24" i="24"/>
  <c r="I25" i="24"/>
  <c r="I26" i="24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57" i="20"/>
  <c r="I58" i="20"/>
  <c r="I59" i="20"/>
  <c r="I60" i="20"/>
  <c r="I61" i="20"/>
  <c r="I62" i="20"/>
  <c r="I63" i="20"/>
  <c r="I64" i="20"/>
  <c r="I65" i="20"/>
  <c r="I66" i="20"/>
  <c r="I67" i="20"/>
  <c r="I68" i="20"/>
  <c r="I69" i="20"/>
  <c r="I70" i="20"/>
  <c r="I71" i="20"/>
  <c r="I72" i="20"/>
  <c r="I73" i="20"/>
  <c r="I74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L23" i="28"/>
  <c r="I5" i="20"/>
  <c r="G26" i="11"/>
  <c r="L23" i="30"/>
  <c r="L23" i="29"/>
  <c r="L23" i="27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9" i="9"/>
  <c r="J8" i="9"/>
  <c r="J26" i="11"/>
  <c r="I129" i="25"/>
  <c r="I128" i="25"/>
  <c r="I127" i="25"/>
  <c r="I126" i="25"/>
  <c r="I125" i="25"/>
  <c r="I124" i="25"/>
  <c r="I123" i="25"/>
  <c r="I122" i="25"/>
  <c r="I121" i="25"/>
  <c r="I120" i="25"/>
  <c r="I119" i="25"/>
  <c r="I118" i="25"/>
  <c r="I117" i="25"/>
  <c r="I116" i="25"/>
  <c r="I94" i="25"/>
  <c r="I93" i="25"/>
  <c r="I92" i="25"/>
  <c r="I89" i="25" s="1"/>
  <c r="I91" i="25"/>
  <c r="I90" i="25"/>
  <c r="I87" i="25"/>
  <c r="I86" i="25"/>
  <c r="I85" i="25"/>
  <c r="I84" i="25"/>
  <c r="I83" i="25"/>
  <c r="I82" i="25"/>
  <c r="I81" i="25"/>
  <c r="I80" i="25"/>
  <c r="I79" i="25"/>
  <c r="I78" i="25"/>
  <c r="I77" i="25"/>
  <c r="I76" i="25"/>
  <c r="I75" i="25"/>
  <c r="I74" i="25"/>
  <c r="I73" i="25"/>
  <c r="I54" i="25"/>
  <c r="I53" i="25"/>
  <c r="I52" i="25"/>
  <c r="I51" i="25"/>
  <c r="I50" i="25"/>
  <c r="I49" i="25"/>
  <c r="I48" i="25"/>
  <c r="I47" i="25" s="1"/>
  <c r="I45" i="25"/>
  <c r="I44" i="25"/>
  <c r="I43" i="25"/>
  <c r="I42" i="25"/>
  <c r="I41" i="25"/>
  <c r="I40" i="25"/>
  <c r="I39" i="25"/>
  <c r="I38" i="25"/>
  <c r="I37" i="25"/>
  <c r="I36" i="25"/>
  <c r="I35" i="25"/>
  <c r="I34" i="25"/>
  <c r="I33" i="25"/>
  <c r="I32" i="25"/>
  <c r="I31" i="25"/>
  <c r="I30" i="25"/>
  <c r="I29" i="25"/>
  <c r="I28" i="25"/>
  <c r="I13" i="25"/>
  <c r="I12" i="25"/>
  <c r="I11" i="25"/>
  <c r="I10" i="25"/>
  <c r="I9" i="25"/>
  <c r="I8" i="25"/>
  <c r="I4" i="25" s="1"/>
  <c r="I7" i="25"/>
  <c r="I6" i="25"/>
  <c r="I5" i="25"/>
  <c r="I120" i="24"/>
  <c r="I119" i="24"/>
  <c r="I118" i="24"/>
  <c r="I117" i="24"/>
  <c r="I116" i="24"/>
  <c r="I115" i="24"/>
  <c r="I114" i="24"/>
  <c r="I113" i="24"/>
  <c r="I112" i="24"/>
  <c r="I111" i="24"/>
  <c r="I110" i="24"/>
  <c r="I109" i="24"/>
  <c r="I87" i="24"/>
  <c r="I86" i="24"/>
  <c r="I85" i="24"/>
  <c r="I80" i="24" s="1"/>
  <c r="I84" i="24"/>
  <c r="I83" i="24"/>
  <c r="I82" i="24"/>
  <c r="I81" i="24"/>
  <c r="I78" i="24"/>
  <c r="I77" i="24"/>
  <c r="I76" i="24"/>
  <c r="I75" i="24"/>
  <c r="I74" i="24"/>
  <c r="I73" i="24"/>
  <c r="I72" i="24"/>
  <c r="I71" i="24"/>
  <c r="I52" i="24"/>
  <c r="I51" i="24"/>
  <c r="I50" i="24"/>
  <c r="I49" i="24"/>
  <c r="I48" i="24"/>
  <c r="I47" i="24" s="1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12" i="24"/>
  <c r="I11" i="24"/>
  <c r="I10" i="24"/>
  <c r="I9" i="24"/>
  <c r="I8" i="24"/>
  <c r="I6" i="24"/>
  <c r="I5" i="24"/>
  <c r="I17" i="20"/>
  <c r="I18" i="20"/>
  <c r="I19" i="20"/>
  <c r="I35" i="20"/>
  <c r="I36" i="20"/>
  <c r="I75" i="20"/>
  <c r="I76" i="20"/>
  <c r="I77" i="20"/>
  <c r="I78" i="20"/>
  <c r="I79" i="20"/>
  <c r="I80" i="20"/>
  <c r="I81" i="20"/>
  <c r="I44" i="20"/>
  <c r="I43" i="20"/>
  <c r="I42" i="20"/>
  <c r="I41" i="20"/>
  <c r="I40" i="20"/>
  <c r="D7" i="9"/>
  <c r="I5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27" i="23"/>
  <c r="I128" i="23"/>
  <c r="I129" i="23"/>
  <c r="I90" i="23"/>
  <c r="I49" i="23"/>
  <c r="I50" i="23"/>
  <c r="I47" i="23" s="1"/>
  <c r="I51" i="23"/>
  <c r="I52" i="23"/>
  <c r="I53" i="23"/>
  <c r="I54" i="23"/>
  <c r="I55" i="23"/>
  <c r="I56" i="23"/>
  <c r="I57" i="23"/>
  <c r="I58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48" i="23"/>
  <c r="I10" i="20"/>
  <c r="I90" i="20"/>
  <c r="I91" i="20"/>
  <c r="I88" i="20" s="1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24" i="20"/>
  <c r="I125" i="20"/>
  <c r="I126" i="20"/>
  <c r="I127" i="20"/>
  <c r="I89" i="20"/>
  <c r="I48" i="20"/>
  <c r="I47" i="20"/>
  <c r="I49" i="20"/>
  <c r="I50" i="20"/>
  <c r="I51" i="20"/>
  <c r="I52" i="20"/>
  <c r="I53" i="20"/>
  <c r="I54" i="20"/>
  <c r="I55" i="20"/>
  <c r="I56" i="20"/>
  <c r="I82" i="20"/>
  <c r="I83" i="20"/>
  <c r="I84" i="20"/>
  <c r="I85" i="20"/>
  <c r="I86" i="20"/>
  <c r="I6" i="20"/>
  <c r="M7" i="10"/>
  <c r="N7" i="10"/>
  <c r="N23" i="10" s="1"/>
  <c r="M7" i="9"/>
  <c r="N7" i="9"/>
  <c r="M7" i="11"/>
  <c r="N7" i="11"/>
  <c r="N23" i="11" s="1"/>
  <c r="D7" i="11"/>
  <c r="J27" i="12"/>
  <c r="J28" i="12"/>
  <c r="J29" i="12"/>
  <c r="J30" i="12"/>
  <c r="J31" i="12"/>
  <c r="J32" i="12"/>
  <c r="J33" i="12"/>
  <c r="J34" i="12"/>
  <c r="J26" i="12"/>
  <c r="I27" i="12"/>
  <c r="I28" i="12"/>
  <c r="I29" i="12"/>
  <c r="I30" i="12"/>
  <c r="I31" i="12"/>
  <c r="I32" i="12"/>
  <c r="I33" i="12"/>
  <c r="I34" i="12"/>
  <c r="I26" i="12"/>
  <c r="H27" i="12"/>
  <c r="H28" i="12"/>
  <c r="H35" i="12" s="1"/>
  <c r="H29" i="12"/>
  <c r="H30" i="12"/>
  <c r="H31" i="12"/>
  <c r="H32" i="12"/>
  <c r="H33" i="12"/>
  <c r="H34" i="12"/>
  <c r="H26" i="12"/>
  <c r="G27" i="12"/>
  <c r="G28" i="12"/>
  <c r="G29" i="12"/>
  <c r="G30" i="12"/>
  <c r="G31" i="12"/>
  <c r="G32" i="12"/>
  <c r="G33" i="12"/>
  <c r="G34" i="12"/>
  <c r="G26" i="12"/>
  <c r="F27" i="12"/>
  <c r="F28" i="12"/>
  <c r="F29" i="12"/>
  <c r="F30" i="12"/>
  <c r="F31" i="12"/>
  <c r="F32" i="12"/>
  <c r="F33" i="12"/>
  <c r="F34" i="12"/>
  <c r="F26" i="12"/>
  <c r="E27" i="12"/>
  <c r="E28" i="12"/>
  <c r="E29" i="12"/>
  <c r="E30" i="12"/>
  <c r="E31" i="12"/>
  <c r="E32" i="12"/>
  <c r="E33" i="12"/>
  <c r="E34" i="12"/>
  <c r="E26" i="12"/>
  <c r="D27" i="12"/>
  <c r="D28" i="12"/>
  <c r="D29" i="12"/>
  <c r="D30" i="12"/>
  <c r="D31" i="12"/>
  <c r="D32" i="12"/>
  <c r="D33" i="12"/>
  <c r="D34" i="12"/>
  <c r="D26" i="12"/>
  <c r="C27" i="12"/>
  <c r="C28" i="12"/>
  <c r="C29" i="12"/>
  <c r="C30" i="12"/>
  <c r="C31" i="12"/>
  <c r="C32" i="12"/>
  <c r="C33" i="12"/>
  <c r="C34" i="12"/>
  <c r="C26" i="12"/>
  <c r="N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7" i="12"/>
  <c r="G22" i="12"/>
  <c r="G9" i="12"/>
  <c r="G14" i="12"/>
  <c r="G15" i="12"/>
  <c r="G16" i="12"/>
  <c r="G17" i="12"/>
  <c r="G18" i="12"/>
  <c r="G21" i="12"/>
  <c r="F8" i="12"/>
  <c r="F9" i="12"/>
  <c r="F10" i="12"/>
  <c r="F11" i="12"/>
  <c r="F12" i="12"/>
  <c r="F13" i="12"/>
  <c r="F14" i="12"/>
  <c r="F15" i="12"/>
  <c r="F23" i="12" s="1"/>
  <c r="F16" i="12"/>
  <c r="F17" i="12"/>
  <c r="F18" i="12"/>
  <c r="F19" i="12"/>
  <c r="F20" i="12"/>
  <c r="F21" i="12"/>
  <c r="F22" i="12"/>
  <c r="F7" i="12"/>
  <c r="E14" i="12"/>
  <c r="E16" i="12"/>
  <c r="E17" i="12"/>
  <c r="E18" i="12"/>
  <c r="E19" i="12"/>
  <c r="E7" i="12"/>
  <c r="D8" i="12"/>
  <c r="D9" i="12"/>
  <c r="D10" i="12"/>
  <c r="D11" i="12"/>
  <c r="D12" i="12"/>
  <c r="D13" i="12"/>
  <c r="D14" i="12"/>
  <c r="D15" i="12"/>
  <c r="D16" i="12"/>
  <c r="D23" i="12" s="1"/>
  <c r="D17" i="12"/>
  <c r="D18" i="12"/>
  <c r="D19" i="12"/>
  <c r="D20" i="12"/>
  <c r="D21" i="12"/>
  <c r="D22" i="12"/>
  <c r="D7" i="12"/>
  <c r="C9" i="12"/>
  <c r="C10" i="12"/>
  <c r="C11" i="12"/>
  <c r="C14" i="12"/>
  <c r="C17" i="12"/>
  <c r="C18" i="12"/>
  <c r="C21" i="12"/>
  <c r="C22" i="12"/>
  <c r="I45" i="23"/>
  <c r="I44" i="23"/>
  <c r="I43" i="23"/>
  <c r="I42" i="23"/>
  <c r="I41" i="23"/>
  <c r="I40" i="23"/>
  <c r="I39" i="23"/>
  <c r="I38" i="23"/>
  <c r="I37" i="23"/>
  <c r="I36" i="23"/>
  <c r="I35" i="23"/>
  <c r="I34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7" i="9"/>
  <c r="L35" i="30"/>
  <c r="H35" i="30"/>
  <c r="F35" i="30"/>
  <c r="D35" i="30"/>
  <c r="B35" i="30"/>
  <c r="F23" i="30"/>
  <c r="D23" i="30"/>
  <c r="B23" i="30"/>
  <c r="K3" i="30"/>
  <c r="G3" i="30"/>
  <c r="E3" i="30"/>
  <c r="C3" i="30"/>
  <c r="A3" i="30"/>
  <c r="J27" i="11"/>
  <c r="J28" i="11"/>
  <c r="J29" i="11"/>
  <c r="J30" i="11"/>
  <c r="J31" i="11"/>
  <c r="J32" i="11"/>
  <c r="J33" i="11"/>
  <c r="J34" i="11"/>
  <c r="I27" i="11"/>
  <c r="I28" i="11"/>
  <c r="I29" i="11"/>
  <c r="I30" i="11"/>
  <c r="I31" i="11"/>
  <c r="I32" i="11"/>
  <c r="I33" i="11"/>
  <c r="I34" i="11"/>
  <c r="I26" i="11"/>
  <c r="H27" i="11"/>
  <c r="H28" i="11"/>
  <c r="H29" i="11"/>
  <c r="H30" i="11"/>
  <c r="H31" i="11"/>
  <c r="H32" i="11"/>
  <c r="H33" i="11"/>
  <c r="H34" i="11"/>
  <c r="H26" i="11"/>
  <c r="H35" i="11" s="1"/>
  <c r="G27" i="11"/>
  <c r="G28" i="11"/>
  <c r="G29" i="11"/>
  <c r="G30" i="11"/>
  <c r="G31" i="11"/>
  <c r="G32" i="11"/>
  <c r="G33" i="11"/>
  <c r="G34" i="11"/>
  <c r="F27" i="11"/>
  <c r="F28" i="11"/>
  <c r="F29" i="11"/>
  <c r="F30" i="11"/>
  <c r="F31" i="11"/>
  <c r="F32" i="11"/>
  <c r="F33" i="11"/>
  <c r="F34" i="11"/>
  <c r="F26" i="11"/>
  <c r="E27" i="11"/>
  <c r="E28" i="11"/>
  <c r="E29" i="11"/>
  <c r="E30" i="11"/>
  <c r="E31" i="11"/>
  <c r="E32" i="11"/>
  <c r="E33" i="11"/>
  <c r="E34" i="11"/>
  <c r="E26" i="11"/>
  <c r="D27" i="11"/>
  <c r="D28" i="11"/>
  <c r="D29" i="11"/>
  <c r="D30" i="11"/>
  <c r="D31" i="11"/>
  <c r="D32" i="11"/>
  <c r="D33" i="11"/>
  <c r="D34" i="11"/>
  <c r="D26" i="11"/>
  <c r="D35" i="11" s="1"/>
  <c r="C27" i="11"/>
  <c r="C28" i="11"/>
  <c r="C29" i="11"/>
  <c r="C30" i="11"/>
  <c r="C31" i="11"/>
  <c r="C32" i="11"/>
  <c r="C33" i="11"/>
  <c r="C34" i="11"/>
  <c r="C26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7" i="11"/>
  <c r="H8" i="11"/>
  <c r="H9" i="11"/>
  <c r="H10" i="11"/>
  <c r="H11" i="11"/>
  <c r="H12" i="11"/>
  <c r="H13" i="11"/>
  <c r="H14" i="11"/>
  <c r="H15" i="11"/>
  <c r="H16" i="11"/>
  <c r="H20" i="11"/>
  <c r="H21" i="11"/>
  <c r="H22" i="11"/>
  <c r="H7" i="11"/>
  <c r="G9" i="11"/>
  <c r="G13" i="11"/>
  <c r="G14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7" i="11"/>
  <c r="F23" i="11" s="1"/>
  <c r="E8" i="11"/>
  <c r="E9" i="11"/>
  <c r="E13" i="11"/>
  <c r="E14" i="11"/>
  <c r="E17" i="11"/>
  <c r="E18" i="11"/>
  <c r="E21" i="11"/>
  <c r="E22" i="11"/>
  <c r="D8" i="11"/>
  <c r="D9" i="11"/>
  <c r="D10" i="11"/>
  <c r="D11" i="11"/>
  <c r="D12" i="11"/>
  <c r="D23" i="11" s="1"/>
  <c r="D13" i="11"/>
  <c r="D14" i="11"/>
  <c r="D15" i="11"/>
  <c r="D16" i="11"/>
  <c r="D17" i="11"/>
  <c r="D18" i="11"/>
  <c r="D19" i="11"/>
  <c r="D20" i="11"/>
  <c r="D21" i="11"/>
  <c r="D22" i="11"/>
  <c r="C8" i="11"/>
  <c r="C9" i="11"/>
  <c r="C10" i="11"/>
  <c r="C13" i="11"/>
  <c r="C20" i="11"/>
  <c r="C21" i="11"/>
  <c r="L35" i="29"/>
  <c r="H35" i="29"/>
  <c r="F35" i="29"/>
  <c r="D35" i="29"/>
  <c r="B35" i="29"/>
  <c r="F23" i="29"/>
  <c r="D23" i="29"/>
  <c r="B23" i="29"/>
  <c r="K3" i="29"/>
  <c r="G3" i="29"/>
  <c r="E3" i="29"/>
  <c r="C3" i="29"/>
  <c r="A3" i="29"/>
  <c r="J10" i="10"/>
  <c r="J11" i="10"/>
  <c r="J13" i="10"/>
  <c r="J14" i="10"/>
  <c r="J15" i="10"/>
  <c r="J16" i="10"/>
  <c r="J17" i="10"/>
  <c r="J18" i="10"/>
  <c r="J22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7" i="10"/>
  <c r="H10" i="10"/>
  <c r="H11" i="10"/>
  <c r="H13" i="10"/>
  <c r="H14" i="10"/>
  <c r="H19" i="10"/>
  <c r="H20" i="10"/>
  <c r="H21" i="10"/>
  <c r="H22" i="10"/>
  <c r="G10" i="10"/>
  <c r="G11" i="10"/>
  <c r="G13" i="10"/>
  <c r="G20" i="10"/>
  <c r="G21" i="10"/>
  <c r="G7" i="10"/>
  <c r="F12" i="10"/>
  <c r="F15" i="10"/>
  <c r="F17" i="10"/>
  <c r="F18" i="10"/>
  <c r="F19" i="10"/>
  <c r="F21" i="10"/>
  <c r="F22" i="10"/>
  <c r="E8" i="10"/>
  <c r="E9" i="10"/>
  <c r="E11" i="10"/>
  <c r="E12" i="10"/>
  <c r="E13" i="10"/>
  <c r="E18" i="10"/>
  <c r="E19" i="10"/>
  <c r="E20" i="10"/>
  <c r="E21" i="10"/>
  <c r="E22" i="10"/>
  <c r="D11" i="10"/>
  <c r="D12" i="10"/>
  <c r="D13" i="10"/>
  <c r="D14" i="10"/>
  <c r="D15" i="10"/>
  <c r="D16" i="10"/>
  <c r="D18" i="10"/>
  <c r="D19" i="10"/>
  <c r="D20" i="10"/>
  <c r="D21" i="10"/>
  <c r="D22" i="10"/>
  <c r="C12" i="10"/>
  <c r="C13" i="10"/>
  <c r="C14" i="10"/>
  <c r="C17" i="10"/>
  <c r="C20" i="10"/>
  <c r="C21" i="10"/>
  <c r="C22" i="10"/>
  <c r="J27" i="10"/>
  <c r="J28" i="10"/>
  <c r="J29" i="10"/>
  <c r="J30" i="10"/>
  <c r="J31" i="10"/>
  <c r="J32" i="10"/>
  <c r="J33" i="10"/>
  <c r="J34" i="10"/>
  <c r="H27" i="10"/>
  <c r="H28" i="10"/>
  <c r="H29" i="10"/>
  <c r="H30" i="10"/>
  <c r="H31" i="10"/>
  <c r="H35" i="10" s="1"/>
  <c r="H32" i="10"/>
  <c r="H33" i="10"/>
  <c r="H34" i="10"/>
  <c r="G27" i="10"/>
  <c r="G28" i="10"/>
  <c r="G29" i="10"/>
  <c r="G30" i="10"/>
  <c r="G31" i="10"/>
  <c r="G32" i="10"/>
  <c r="G33" i="10"/>
  <c r="G34" i="10"/>
  <c r="F27" i="10"/>
  <c r="F28" i="10"/>
  <c r="F29" i="10"/>
  <c r="F30" i="10"/>
  <c r="F31" i="10"/>
  <c r="F32" i="10"/>
  <c r="F33" i="10"/>
  <c r="F34" i="10"/>
  <c r="E27" i="10"/>
  <c r="E28" i="10"/>
  <c r="E29" i="10"/>
  <c r="E30" i="10"/>
  <c r="E31" i="10"/>
  <c r="E32" i="10"/>
  <c r="E33" i="10"/>
  <c r="E34" i="10"/>
  <c r="D27" i="10"/>
  <c r="D28" i="10"/>
  <c r="D29" i="10"/>
  <c r="D30" i="10"/>
  <c r="D31" i="10"/>
  <c r="D32" i="10"/>
  <c r="D33" i="10"/>
  <c r="D34" i="10"/>
  <c r="C27" i="10"/>
  <c r="C28" i="10"/>
  <c r="C29" i="10"/>
  <c r="C30" i="10"/>
  <c r="C31" i="10"/>
  <c r="C32" i="10"/>
  <c r="C33" i="10"/>
  <c r="C34" i="10"/>
  <c r="J26" i="10"/>
  <c r="H26" i="10"/>
  <c r="F26" i="10"/>
  <c r="D26" i="10"/>
  <c r="G26" i="10"/>
  <c r="E26" i="10"/>
  <c r="C26" i="10"/>
  <c r="H9" i="10"/>
  <c r="H8" i="10"/>
  <c r="F9" i="10"/>
  <c r="F7" i="10"/>
  <c r="D9" i="10"/>
  <c r="D23" i="10" s="1"/>
  <c r="D8" i="10"/>
  <c r="D7" i="10"/>
  <c r="L35" i="28"/>
  <c r="H35" i="28"/>
  <c r="F35" i="28"/>
  <c r="D35" i="28"/>
  <c r="B35" i="28"/>
  <c r="B23" i="28"/>
  <c r="K3" i="28"/>
  <c r="G3" i="28"/>
  <c r="E3" i="28"/>
  <c r="C3" i="28"/>
  <c r="A3" i="28"/>
  <c r="F5" i="15"/>
  <c r="F4" i="15"/>
  <c r="B4" i="15"/>
  <c r="B3" i="15"/>
  <c r="F5" i="14"/>
  <c r="F4" i="14"/>
  <c r="B4" i="14"/>
  <c r="B3" i="14"/>
  <c r="F4" i="13"/>
  <c r="B3" i="13"/>
  <c r="F5" i="13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7" i="9"/>
  <c r="F11" i="9"/>
  <c r="F12" i="9"/>
  <c r="F13" i="9"/>
  <c r="F14" i="9"/>
  <c r="F15" i="9"/>
  <c r="F16" i="9"/>
  <c r="F17" i="9"/>
  <c r="F18" i="9"/>
  <c r="F19" i="9"/>
  <c r="F20" i="9"/>
  <c r="F21" i="9"/>
  <c r="F22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7" i="9"/>
  <c r="D11" i="9"/>
  <c r="D12" i="9"/>
  <c r="D13" i="9"/>
  <c r="D14" i="9"/>
  <c r="D15" i="9"/>
  <c r="D16" i="9"/>
  <c r="D17" i="9"/>
  <c r="D18" i="9"/>
  <c r="D19" i="9"/>
  <c r="D20" i="9"/>
  <c r="D21" i="9"/>
  <c r="D22" i="9"/>
  <c r="C8" i="9"/>
  <c r="C12" i="9"/>
  <c r="C13" i="9"/>
  <c r="C14" i="9"/>
  <c r="C15" i="9"/>
  <c r="C16" i="9"/>
  <c r="C17" i="9"/>
  <c r="C18" i="9"/>
  <c r="C19" i="9"/>
  <c r="C20" i="9"/>
  <c r="C21" i="9"/>
  <c r="C22" i="9"/>
  <c r="C7" i="9"/>
  <c r="I7" i="20"/>
  <c r="I8" i="20"/>
  <c r="I9" i="20"/>
  <c r="I11" i="20"/>
  <c r="I12" i="20"/>
  <c r="I13" i="20"/>
  <c r="I14" i="20"/>
  <c r="I15" i="20"/>
  <c r="I16" i="20"/>
  <c r="I34" i="20"/>
  <c r="I37" i="20"/>
  <c r="I38" i="20"/>
  <c r="I39" i="20"/>
  <c r="H8" i="9"/>
  <c r="H23" i="9" s="1"/>
  <c r="H9" i="9"/>
  <c r="H7" i="9"/>
  <c r="F8" i="9"/>
  <c r="F9" i="9"/>
  <c r="F10" i="9"/>
  <c r="F7" i="9"/>
  <c r="D8" i="9"/>
  <c r="D9" i="9"/>
  <c r="D10" i="9"/>
  <c r="L35" i="27"/>
  <c r="H35" i="27"/>
  <c r="F35" i="27"/>
  <c r="D35" i="27"/>
  <c r="B35" i="27"/>
  <c r="F23" i="27"/>
  <c r="D23" i="27"/>
  <c r="B23" i="27"/>
  <c r="K3" i="27"/>
  <c r="G3" i="27"/>
  <c r="E3" i="27"/>
  <c r="C3" i="27"/>
  <c r="A3" i="27"/>
  <c r="B16" i="13"/>
  <c r="B16" i="14"/>
  <c r="B14" i="13"/>
  <c r="B14" i="14"/>
  <c r="B13" i="13"/>
  <c r="B13" i="14"/>
  <c r="B12" i="13"/>
  <c r="B12" i="14" s="1"/>
  <c r="B11" i="13"/>
  <c r="B10" i="13"/>
  <c r="B10" i="14"/>
  <c r="N35" i="10"/>
  <c r="N35" i="9"/>
  <c r="O32" i="9" s="1"/>
  <c r="I3" i="12"/>
  <c r="M3" i="12"/>
  <c r="M3" i="11"/>
  <c r="M3" i="10"/>
  <c r="I3" i="11"/>
  <c r="I3" i="10"/>
  <c r="G3" i="12"/>
  <c r="G3" i="11"/>
  <c r="G3" i="10"/>
  <c r="G3" i="9"/>
  <c r="E3" i="12"/>
  <c r="E3" i="11"/>
  <c r="E3" i="10"/>
  <c r="C3" i="12"/>
  <c r="C3" i="11"/>
  <c r="C3" i="10"/>
  <c r="M3" i="9"/>
  <c r="I3" i="9"/>
  <c r="E3" i="9"/>
  <c r="C3" i="9"/>
  <c r="A3" i="12"/>
  <c r="A3" i="11"/>
  <c r="A3" i="10"/>
  <c r="A3" i="9"/>
  <c r="C17" i="1"/>
  <c r="I7" i="24"/>
  <c r="B35" i="10"/>
  <c r="F1" i="49"/>
  <c r="F5" i="49" s="1"/>
  <c r="B11" i="10" s="1"/>
  <c r="F1" i="61"/>
  <c r="F5" i="61"/>
  <c r="B10" i="12" s="1"/>
  <c r="F1" i="55"/>
  <c r="F5" i="55"/>
  <c r="B11" i="11" s="1"/>
  <c r="B7" i="11"/>
  <c r="B23" i="11" s="1"/>
  <c r="F1" i="46"/>
  <c r="F5" i="46"/>
  <c r="B8" i="10"/>
  <c r="F1" i="59"/>
  <c r="F5" i="59"/>
  <c r="B8" i="12"/>
  <c r="I89" i="23"/>
  <c r="F1" i="47"/>
  <c r="F5" i="47"/>
  <c r="B9" i="10" s="1"/>
  <c r="F2" i="34"/>
  <c r="F2" i="39"/>
  <c r="F1" i="16"/>
  <c r="F5" i="16" s="1"/>
  <c r="B7" i="9" s="1"/>
  <c r="B23" i="9" s="1"/>
  <c r="L15" i="10"/>
  <c r="F23" i="28"/>
  <c r="D23" i="28"/>
  <c r="E16" i="15"/>
  <c r="F23" i="10"/>
  <c r="H23" i="10"/>
  <c r="O10" i="10" s="1"/>
  <c r="E16" i="1"/>
  <c r="G16" i="1" s="1"/>
  <c r="D35" i="9"/>
  <c r="E11" i="1" s="1"/>
  <c r="G11" i="1" s="1"/>
  <c r="C17" i="13"/>
  <c r="B13" i="15"/>
  <c r="B14" i="15"/>
  <c r="B10" i="15"/>
  <c r="O29" i="11" l="1"/>
  <c r="E13" i="14"/>
  <c r="O10" i="9"/>
  <c r="D13" i="1"/>
  <c r="D11" i="15"/>
  <c r="O8" i="12"/>
  <c r="E13" i="1"/>
  <c r="G13" i="1" s="1"/>
  <c r="O29" i="9"/>
  <c r="O12" i="12"/>
  <c r="D15" i="15"/>
  <c r="D10" i="14"/>
  <c r="D17" i="14" s="1"/>
  <c r="O7" i="11"/>
  <c r="D12" i="14"/>
  <c r="O9" i="11"/>
  <c r="E11" i="14"/>
  <c r="O27" i="11"/>
  <c r="J35" i="11"/>
  <c r="I46" i="20"/>
  <c r="J7" i="12"/>
  <c r="J23" i="12" s="1"/>
  <c r="H7" i="30"/>
  <c r="H23" i="30" s="1"/>
  <c r="O28" i="9"/>
  <c r="E12" i="1"/>
  <c r="G12" i="1" s="1"/>
  <c r="O30" i="9"/>
  <c r="E14" i="1"/>
  <c r="G14" i="1" s="1"/>
  <c r="F4" i="56"/>
  <c r="B26" i="11" s="1"/>
  <c r="B35" i="11" s="1"/>
  <c r="O12" i="9"/>
  <c r="D15" i="1"/>
  <c r="O12" i="11"/>
  <c r="D15" i="14"/>
  <c r="D35" i="10"/>
  <c r="D23" i="9"/>
  <c r="F35" i="12"/>
  <c r="J35" i="12"/>
  <c r="I4" i="20"/>
  <c r="D10" i="15"/>
  <c r="D17" i="15" s="1"/>
  <c r="O7" i="12"/>
  <c r="E15" i="13"/>
  <c r="G15" i="13" s="1"/>
  <c r="O31" i="10"/>
  <c r="B16" i="15"/>
  <c r="O35" i="9"/>
  <c r="E10" i="1"/>
  <c r="O26" i="9"/>
  <c r="F23" i="9"/>
  <c r="H23" i="12"/>
  <c r="D11" i="14"/>
  <c r="O8" i="11"/>
  <c r="D12" i="13"/>
  <c r="O9" i="10"/>
  <c r="B12" i="15"/>
  <c r="F35" i="10"/>
  <c r="O29" i="10"/>
  <c r="E13" i="13"/>
  <c r="J35" i="10"/>
  <c r="D16" i="14"/>
  <c r="O13" i="11"/>
  <c r="D10" i="13"/>
  <c r="D17" i="13" s="1"/>
  <c r="O7" i="10"/>
  <c r="D12" i="15"/>
  <c r="O9" i="12"/>
  <c r="O32" i="10"/>
  <c r="E16" i="13"/>
  <c r="G16" i="13" s="1"/>
  <c r="G16" i="14" s="1"/>
  <c r="G16" i="15" s="1"/>
  <c r="O12" i="10"/>
  <c r="D15" i="13"/>
  <c r="D11" i="13"/>
  <c r="O8" i="10"/>
  <c r="O7" i="9"/>
  <c r="D10" i="1"/>
  <c r="E16" i="14"/>
  <c r="O32" i="11"/>
  <c r="O13" i="12"/>
  <c r="D16" i="15"/>
  <c r="H23" i="11"/>
  <c r="F35" i="11"/>
  <c r="I4" i="23"/>
  <c r="J7" i="11"/>
  <c r="J23" i="11" s="1"/>
  <c r="H7" i="29"/>
  <c r="H23" i="29" s="1"/>
  <c r="O13" i="9"/>
  <c r="D16" i="1"/>
  <c r="O31" i="11"/>
  <c r="E15" i="14"/>
  <c r="E15" i="15"/>
  <c r="O31" i="12"/>
  <c r="E10" i="15"/>
  <c r="O26" i="12"/>
  <c r="O29" i="12"/>
  <c r="E13" i="15"/>
  <c r="E10" i="13"/>
  <c r="O26" i="10"/>
  <c r="D35" i="12"/>
  <c r="D16" i="13"/>
  <c r="O13" i="10"/>
  <c r="C5" i="48"/>
  <c r="F2" i="51"/>
  <c r="F3" i="57"/>
  <c r="O27" i="9"/>
  <c r="F3" i="49"/>
  <c r="C4" i="50"/>
  <c r="F3" i="51"/>
  <c r="F2" i="57"/>
  <c r="B11" i="14"/>
  <c r="D13" i="13"/>
  <c r="B15" i="14"/>
  <c r="C5" i="34"/>
  <c r="C5" i="54"/>
  <c r="C4" i="56"/>
  <c r="F3" i="44"/>
  <c r="B17" i="13"/>
  <c r="O27" i="12" l="1"/>
  <c r="E11" i="15"/>
  <c r="E14" i="14"/>
  <c r="O30" i="11"/>
  <c r="E11" i="13"/>
  <c r="G11" i="13" s="1"/>
  <c r="G11" i="14" s="1"/>
  <c r="G11" i="15" s="1"/>
  <c r="O27" i="10"/>
  <c r="G13" i="13"/>
  <c r="G13" i="14" s="1"/>
  <c r="G13" i="15" s="1"/>
  <c r="B15" i="15"/>
  <c r="H15" i="14"/>
  <c r="D14" i="14"/>
  <c r="O11" i="11"/>
  <c r="D13" i="15"/>
  <c r="O10" i="12"/>
  <c r="O23" i="12"/>
  <c r="F15" i="13"/>
  <c r="H15" i="13" s="1"/>
  <c r="F15" i="14"/>
  <c r="F15" i="15"/>
  <c r="F15" i="1"/>
  <c r="H15" i="1" s="1"/>
  <c r="J7" i="10"/>
  <c r="J23" i="10" s="1"/>
  <c r="H7" i="28"/>
  <c r="H23" i="28" s="1"/>
  <c r="O9" i="9"/>
  <c r="D12" i="1"/>
  <c r="J7" i="9"/>
  <c r="J23" i="9" s="1"/>
  <c r="H7" i="27"/>
  <c r="H23" i="27" s="1"/>
  <c r="F10" i="1"/>
  <c r="F10" i="14"/>
  <c r="F10" i="15"/>
  <c r="F10" i="13"/>
  <c r="D17" i="1"/>
  <c r="B11" i="15"/>
  <c r="O35" i="10"/>
  <c r="O35" i="12"/>
  <c r="O30" i="10"/>
  <c r="E14" i="13"/>
  <c r="G14" i="13" s="1"/>
  <c r="G14" i="14" s="1"/>
  <c r="G14" i="15" s="1"/>
  <c r="O30" i="12"/>
  <c r="E14" i="15"/>
  <c r="E10" i="14"/>
  <c r="O26" i="11"/>
  <c r="O35" i="11"/>
  <c r="F13" i="1"/>
  <c r="H13" i="1" s="1"/>
  <c r="F13" i="13"/>
  <c r="H13" i="13" s="1"/>
  <c r="O11" i="12"/>
  <c r="D14" i="15"/>
  <c r="F16" i="15"/>
  <c r="H16" i="15" s="1"/>
  <c r="F16" i="14"/>
  <c r="H16" i="14" s="1"/>
  <c r="F16" i="1"/>
  <c r="H16" i="1" s="1"/>
  <c r="F16" i="13"/>
  <c r="H16" i="13" s="1"/>
  <c r="O10" i="11"/>
  <c r="D13" i="14"/>
  <c r="F13" i="15" s="1"/>
  <c r="H13" i="15" s="1"/>
  <c r="O28" i="12"/>
  <c r="E12" i="15"/>
  <c r="E17" i="15" s="1"/>
  <c r="B17" i="14"/>
  <c r="G15" i="14"/>
  <c r="G15" i="15" s="1"/>
  <c r="E17" i="1"/>
  <c r="G10" i="1"/>
  <c r="D11" i="1"/>
  <c r="O8" i="9"/>
  <c r="O28" i="11"/>
  <c r="E12" i="14"/>
  <c r="E12" i="13"/>
  <c r="O28" i="10"/>
  <c r="G12" i="13"/>
  <c r="O23" i="11"/>
  <c r="F13" i="14" l="1"/>
  <c r="H13" i="14" s="1"/>
  <c r="H5" i="12" s="1"/>
  <c r="E17" i="13"/>
  <c r="H15" i="15"/>
  <c r="G12" i="14"/>
  <c r="G12" i="15" s="1"/>
  <c r="F12" i="13"/>
  <c r="H12" i="13" s="1"/>
  <c r="F12" i="14"/>
  <c r="F12" i="1"/>
  <c r="H12" i="1" s="1"/>
  <c r="J5" i="28"/>
  <c r="J5" i="27"/>
  <c r="L5" i="9"/>
  <c r="B17" i="15"/>
  <c r="F17" i="13"/>
  <c r="H10" i="13"/>
  <c r="F17" i="15"/>
  <c r="H10" i="15"/>
  <c r="H17" i="15" s="1"/>
  <c r="O11" i="10"/>
  <c r="D14" i="13"/>
  <c r="O23" i="10"/>
  <c r="L5" i="10"/>
  <c r="J5" i="29"/>
  <c r="L5" i="11"/>
  <c r="N5" i="11"/>
  <c r="L5" i="29"/>
  <c r="F11" i="14"/>
  <c r="H11" i="14" s="1"/>
  <c r="F11" i="1"/>
  <c r="H11" i="1" s="1"/>
  <c r="F11" i="15"/>
  <c r="H11" i="15" s="1"/>
  <c r="F11" i="13"/>
  <c r="H11" i="13" s="1"/>
  <c r="F5" i="28"/>
  <c r="H5" i="10"/>
  <c r="H5" i="9"/>
  <c r="F5" i="27"/>
  <c r="E17" i="14"/>
  <c r="L5" i="30"/>
  <c r="N5" i="12"/>
  <c r="J5" i="30"/>
  <c r="L5" i="12"/>
  <c r="H10" i="14"/>
  <c r="F17" i="14"/>
  <c r="G10" i="13"/>
  <c r="G17" i="1"/>
  <c r="H5" i="11"/>
  <c r="F5" i="29"/>
  <c r="L5" i="28"/>
  <c r="N5" i="9"/>
  <c r="L5" i="27"/>
  <c r="N5" i="10"/>
  <c r="H10" i="1"/>
  <c r="F17" i="1"/>
  <c r="O11" i="9"/>
  <c r="D14" i="1"/>
  <c r="O23" i="9"/>
  <c r="F5" i="30" l="1"/>
  <c r="B5" i="12"/>
  <c r="O5" i="12" s="1"/>
  <c r="H17" i="14"/>
  <c r="B5" i="27"/>
  <c r="B5" i="28"/>
  <c r="D5" i="9"/>
  <c r="D5" i="10"/>
  <c r="B5" i="10"/>
  <c r="O5" i="10" s="1"/>
  <c r="B5" i="9"/>
  <c r="O5" i="9" s="1"/>
  <c r="H17" i="1"/>
  <c r="B5" i="30"/>
  <c r="D5" i="12"/>
  <c r="F5" i="9"/>
  <c r="D5" i="28"/>
  <c r="F5" i="10"/>
  <c r="D5" i="27"/>
  <c r="B5" i="29"/>
  <c r="D5" i="11"/>
  <c r="F12" i="15"/>
  <c r="H12" i="15" s="1"/>
  <c r="H12" i="14"/>
  <c r="H17" i="13"/>
  <c r="B5" i="11"/>
  <c r="O5" i="11" s="1"/>
  <c r="G10" i="14"/>
  <c r="G17" i="13"/>
  <c r="F14" i="15"/>
  <c r="H14" i="15" s="1"/>
  <c r="F14" i="14"/>
  <c r="H14" i="14" s="1"/>
  <c r="F14" i="1"/>
  <c r="H14" i="1" s="1"/>
  <c r="F14" i="13"/>
  <c r="H14" i="13" s="1"/>
  <c r="D5" i="29"/>
  <c r="F5" i="11"/>
  <c r="G17" i="14" l="1"/>
  <c r="G10" i="15"/>
  <c r="G17" i="15" s="1"/>
  <c r="F5" i="12"/>
  <c r="D5" i="30"/>
  <c r="J5" i="11"/>
  <c r="H5" i="29"/>
  <c r="H5" i="28"/>
  <c r="J5" i="9"/>
  <c r="J5" i="10"/>
  <c r="H5" i="27"/>
  <c r="H5" i="30"/>
  <c r="J5" i="12"/>
</calcChain>
</file>

<file path=xl/sharedStrings.xml><?xml version="1.0" encoding="utf-8"?>
<sst xmlns="http://schemas.openxmlformats.org/spreadsheetml/2006/main" count="1703" uniqueCount="225">
  <si>
    <t>Community Outreach Supporting TZD Enforcement (Required)</t>
  </si>
  <si>
    <t>Safe Roads Coalitions are required to implement public information and earned media campaigns for enhanced enforcement efforts.</t>
  </si>
  <si>
    <t>Describe the outreach activities planned for each enforcement mobilization.</t>
  </si>
  <si>
    <t>November &amp; December Impaired Driving:</t>
  </si>
  <si>
    <t>April Distracted Driving:</t>
  </si>
  <si>
    <t>May Seat Belts and Child Restraints:</t>
  </si>
  <si>
    <t>July Speed:</t>
  </si>
  <si>
    <t>August &amp; September Impaired Driving:</t>
  </si>
  <si>
    <t>Innovative Activity 1 (required)</t>
  </si>
  <si>
    <t>Innovative activities are those not listed in Countermeasures That Work</t>
  </si>
  <si>
    <t>Link for Countermeasures That Work</t>
  </si>
  <si>
    <t>Safe Roads Coalition must identify at least one innovative activity based on overrepresented/underserved communities in crash data.</t>
  </si>
  <si>
    <t>Overrepresented are those with high data and/or statistic points. Underserved are those with limited resources.</t>
  </si>
  <si>
    <t>Use the County Population, VMT Behavioral Measures (2020-2024) crash data to implement an innovated activity based on problem identification.</t>
  </si>
  <si>
    <t>Link for County Population, VMT Behavioral Measures (2020 - 2024)</t>
  </si>
  <si>
    <t>Instructions: Fill out all blue highlighted sections.</t>
  </si>
  <si>
    <t>1. Select Problem Identification</t>
  </si>
  <si>
    <t>2. Provide details on planned activity</t>
  </si>
  <si>
    <t>3. Provide details on measurable goal(s)</t>
  </si>
  <si>
    <t>4. Provide details on how you will evaluate your goal(s)</t>
  </si>
  <si>
    <t>Problem Identification</t>
  </si>
  <si>
    <t>Distraction</t>
  </si>
  <si>
    <t></t>
  </si>
  <si>
    <t>Planned Activity: Identify the planned activities</t>
  </si>
  <si>
    <t xml:space="preserve">Planned activities should inlcude specific details on when, where, how many events, ect. </t>
  </si>
  <si>
    <t>Measurable Goal(s): Identify the measurable goal(s).</t>
  </si>
  <si>
    <t>Successful evaluation depends on setting measurable goal(s). Measurable goal(s) should be attainable.</t>
  </si>
  <si>
    <t>Evaluation of Activity: Identify the how you will evaluate the goal(s)</t>
  </si>
  <si>
    <t>Being clear about what you are trying to accomplish will help obtain succes. Specify how the activity will be evaluated.</t>
  </si>
  <si>
    <t>Innovative Activity 2 (required)</t>
  </si>
  <si>
    <t>Safe Roads Coalition must identify at least one innovative activity based on problem identification with the greatest need.</t>
  </si>
  <si>
    <t>Use the County Population, VMT Behavioral Measures (2019-2023) crash data to implement an innovated activity based on problem identification.</t>
  </si>
  <si>
    <t>Instructions: Fill out all blue highlighted sections</t>
  </si>
  <si>
    <t>Select one Problem ID</t>
  </si>
  <si>
    <t>Planned Activity: Identify the planned activities.</t>
  </si>
  <si>
    <t>Evaluation of Activity: Identify the how you will evaluate the goal(s).</t>
  </si>
  <si>
    <t>Innovative Activity 3 (optional)</t>
  </si>
  <si>
    <t>Innovative activity should be based on problem identification with the greatest need.</t>
  </si>
  <si>
    <t>Innovative Activity 4 (optional)</t>
  </si>
  <si>
    <t>Optional Activities</t>
  </si>
  <si>
    <t>Examples include: attending the Tribal Traffic Safety Summit, attending other traffic safety events.</t>
  </si>
  <si>
    <t>Optional activities must be related to traffic safety.</t>
  </si>
  <si>
    <t>Optional Coalition Strategies / Activites</t>
  </si>
  <si>
    <t>It is recommended that grant applications include additional optional activies that focus on the leading problems in the area served.</t>
  </si>
  <si>
    <t>Identify the optional coalition Strategy and/ or activity, it planned activites, measurable goal(s), and evalution(s).</t>
  </si>
  <si>
    <t>Instructions: Fill out blue highlighted sections</t>
  </si>
  <si>
    <t>1. Provide details on planned activity</t>
  </si>
  <si>
    <t>2. Provide details on measurable goals</t>
  </si>
  <si>
    <t>3. Provide details on how you will evaluate your goals.</t>
  </si>
  <si>
    <t>Optional Strategy / Activity</t>
  </si>
  <si>
    <t>Victim Impact</t>
  </si>
  <si>
    <t>Successful evaluation depends on setting measurable goals. Measurable goals should be attainable.</t>
  </si>
  <si>
    <t>Medical Clinic Teen Driver Safety Awareness</t>
  </si>
  <si>
    <t>Evaluation of Activity: Identify the how you will evaluate the activity</t>
  </si>
  <si>
    <t>Workplace Traffic Safety Training and Policies</t>
  </si>
  <si>
    <t>1. Provide details on planned activity.</t>
  </si>
  <si>
    <t>2. Provide details on measurable goals.</t>
  </si>
  <si>
    <t>Improve Server Training at Liquor Establishments</t>
  </si>
  <si>
    <t>Local Government Education</t>
  </si>
  <si>
    <t>Sober Cab and Alternative Transportation</t>
  </si>
  <si>
    <t>Motorcycle Safety &amp; Training</t>
  </si>
  <si>
    <t>Pedestrian Safety Crosswalk Event</t>
  </si>
  <si>
    <t>Column1</t>
  </si>
  <si>
    <t>Select Strategy / Activity</t>
  </si>
  <si>
    <t>Speed</t>
  </si>
  <si>
    <t>Alcohol</t>
  </si>
  <si>
    <t>Unbelted</t>
  </si>
  <si>
    <t>2024 TZD Safe Roads Workbook</t>
  </si>
  <si>
    <t>TZD Safe Roads Grantee:</t>
  </si>
  <si>
    <t>Enter TZD Safe Roads Grantee Name Here</t>
  </si>
  <si>
    <t>For the Period:</t>
  </si>
  <si>
    <t>October 1 - December  31, 2023</t>
  </si>
  <si>
    <t>County:</t>
  </si>
  <si>
    <t>Enter TZD Safe Roads County Here</t>
  </si>
  <si>
    <t>Safe Road Coordinator:</t>
  </si>
  <si>
    <t>Enter TZD Safe Roads Coordinator Name Here</t>
  </si>
  <si>
    <t>Phone:</t>
  </si>
  <si>
    <t>Enter TZD Safe Roads Phone Number Here</t>
  </si>
  <si>
    <t>Date Submitted:</t>
  </si>
  <si>
    <t>XX/XX/XXXX</t>
  </si>
  <si>
    <t>Coordinator fill out during quarterly submission</t>
  </si>
  <si>
    <t xml:space="preserve">Total Funds </t>
  </si>
  <si>
    <t>Local Match</t>
  </si>
  <si>
    <t>Expenses this Quarter</t>
  </si>
  <si>
    <t>Total Expenses to Date</t>
  </si>
  <si>
    <t>Type of Cost</t>
  </si>
  <si>
    <t>Allocated</t>
  </si>
  <si>
    <t>State</t>
  </si>
  <si>
    <t>State Funds</t>
  </si>
  <si>
    <t>Allocation</t>
  </si>
  <si>
    <t>Remaining</t>
  </si>
  <si>
    <t>Salary &amp; Fringe</t>
  </si>
  <si>
    <t>Business Technology</t>
  </si>
  <si>
    <t>Print/Copy/Postage</t>
  </si>
  <si>
    <t>Supplies/Materials</t>
  </si>
  <si>
    <t>In-State Travel</t>
  </si>
  <si>
    <t>Contractual Victim Impact Speaker</t>
  </si>
  <si>
    <t>Indirect Costs</t>
  </si>
  <si>
    <t>TOTAL</t>
  </si>
  <si>
    <t>Signature of Safe Roads Coordinator / Date</t>
  </si>
  <si>
    <t>Signature of OTS Manager / Approval Date</t>
  </si>
  <si>
    <t xml:space="preserve"> </t>
  </si>
  <si>
    <t>Changes in budget require approval from OTS prior to submitting quarterly reports.  Budgets are in your grant agreement.</t>
  </si>
  <si>
    <t>Instruction Guide:</t>
  </si>
  <si>
    <t xml:space="preserve">Fill out all boxes with RED font where applicable. </t>
  </si>
  <si>
    <t>Locoal match for Supplies/large equipment if applicable.</t>
  </si>
  <si>
    <t>Progress report: is there way to capture the progress report into the work to lessen duplication. Merge the two documents may use drop downs for deliverables to populate strategies workbook.</t>
  </si>
  <si>
    <t>Pilot group: Brenda P.</t>
  </si>
  <si>
    <t>Quarter 1 - 2024 (10/1 - 12/31) Detail Appropriation Information</t>
  </si>
  <si>
    <t>Remaining Budget</t>
  </si>
  <si>
    <t>Training</t>
  </si>
  <si>
    <t>Description</t>
  </si>
  <si>
    <t>State Allocation:</t>
  </si>
  <si>
    <t>State Allowcation:</t>
  </si>
  <si>
    <t xml:space="preserve">  Total</t>
  </si>
  <si>
    <t>Total</t>
  </si>
  <si>
    <t>Match:</t>
  </si>
  <si>
    <t xml:space="preserve">Total </t>
  </si>
  <si>
    <t>Expense Projection Discrepencies Narrative:</t>
  </si>
  <si>
    <t>Quarter 1 - 2024 ( 10/1 - 12/31 ) FSR</t>
  </si>
  <si>
    <t>Remaning Budget</t>
  </si>
  <si>
    <t>Mileage</t>
  </si>
  <si>
    <t>Q1 Indirect cost</t>
  </si>
  <si>
    <t xml:space="preserve">Add description of Match under business technology </t>
  </si>
  <si>
    <t xml:space="preserve">Add description of Match under print/copy/postage </t>
  </si>
  <si>
    <t xml:space="preserve">Add description of Match under supplies/materials </t>
  </si>
  <si>
    <t xml:space="preserve">Add description of Match under in state travel  </t>
  </si>
  <si>
    <t>Add description of match under Contractual Victim Impact Speaker</t>
  </si>
  <si>
    <t xml:space="preserve">Add description of Match under indirect </t>
  </si>
  <si>
    <t>Name:</t>
  </si>
  <si>
    <t>Enter Name Here</t>
  </si>
  <si>
    <t>October</t>
  </si>
  <si>
    <t>Rate of Pay:</t>
  </si>
  <si>
    <t>Enter rate of pay here</t>
  </si>
  <si>
    <t>November</t>
  </si>
  <si>
    <t>Fringe rate:</t>
  </si>
  <si>
    <t>Enter fringe rate here</t>
  </si>
  <si>
    <t>December</t>
  </si>
  <si>
    <t>Maximum approved grant hours:</t>
  </si>
  <si>
    <t>Enter Grant hours here</t>
  </si>
  <si>
    <t>Actual Hours:</t>
  </si>
  <si>
    <t>Date</t>
  </si>
  <si>
    <t>TZD Grant Hours</t>
  </si>
  <si>
    <t>Non Grant Hours</t>
  </si>
  <si>
    <t>Description of Grant Activities</t>
  </si>
  <si>
    <t xml:space="preserve">Volunteer hours </t>
  </si>
  <si>
    <t>Salary rate:</t>
  </si>
  <si>
    <t>Please use google maps for shortest distance traveled from starting location to ending location.</t>
  </si>
  <si>
    <t>Starting Location Addresses:</t>
  </si>
  <si>
    <t>Start and End time are necessary for meal reimbursents.</t>
  </si>
  <si>
    <t xml:space="preserve">OCTOBER TRAVEL </t>
  </si>
  <si>
    <t>rate per</t>
  </si>
  <si>
    <t xml:space="preserve">total </t>
  </si>
  <si>
    <t>Name</t>
  </si>
  <si>
    <t>Date:</t>
  </si>
  <si>
    <t>Start Time</t>
  </si>
  <si>
    <t>Start Location</t>
  </si>
  <si>
    <t>End Time</t>
  </si>
  <si>
    <t>End Location</t>
  </si>
  <si>
    <t xml:space="preserve"># of miles </t>
  </si>
  <si>
    <t xml:space="preserve">NOVEMBER TRAVEL </t>
  </si>
  <si>
    <t>rate</t>
  </si>
  <si>
    <t>total</t>
  </si>
  <si>
    <t xml:space="preserve">DECEMBER TRAVEL </t>
  </si>
  <si>
    <t>2024 TZD Safe Roads Quarterly Progess Report Quarter 1</t>
  </si>
  <si>
    <t>Grant-Related Progress for this Quarter only</t>
  </si>
  <si>
    <t>Grant Activity Goals</t>
  </si>
  <si>
    <t>Activities must be reference-able to your Approved Work Plan</t>
  </si>
  <si>
    <t>Include dates, names, locations and other details</t>
  </si>
  <si>
    <t>Coalition Meetings:</t>
  </si>
  <si>
    <t>4 meetings will be held</t>
  </si>
  <si>
    <t>Upload meeting minutes in eGrants</t>
  </si>
  <si>
    <t>Quarterly Fatal/Injury</t>
  </si>
  <si>
    <t>Review Meetings:</t>
  </si>
  <si>
    <t>TZD Enforcement Outreach:</t>
  </si>
  <si>
    <t>Conducted for all mobilizations</t>
  </si>
  <si>
    <t>Impaired, Distracted, Seat Belts &amp;</t>
  </si>
  <si>
    <t>Child Restraints &amp; Speed</t>
  </si>
  <si>
    <t>Innovative Work Plan Activities:</t>
  </si>
  <si>
    <t>Distracted</t>
  </si>
  <si>
    <t>Seat Belts</t>
  </si>
  <si>
    <t>Impaired</t>
  </si>
  <si>
    <t>Optional Work Plan Strategies:</t>
  </si>
  <si>
    <t>Motorccycle Safety &amp; Training</t>
  </si>
  <si>
    <t>TZD State Wide Conference:</t>
  </si>
  <si>
    <t>TZD Regional Coordinator Meetings:</t>
  </si>
  <si>
    <t>TZD Regional Workshops:</t>
  </si>
  <si>
    <t>Additional information applicable to this Quarter</t>
  </si>
  <si>
    <t>Non grant-related (unfunded) Traffic safety Activities:</t>
  </si>
  <si>
    <t>Challenges:</t>
  </si>
  <si>
    <t>New Contacts:</t>
  </si>
  <si>
    <t>New Issues:</t>
  </si>
  <si>
    <t>Success to share with others:</t>
  </si>
  <si>
    <r>
      <t xml:space="preserve">OTS pre-approval items: </t>
    </r>
    <r>
      <rPr>
        <b/>
        <i/>
        <sz val="8"/>
        <color indexed="10"/>
        <rFont val="Arial"/>
        <family val="2"/>
      </rPr>
      <t>Please provide brief description of pre-approval items and include date of approval.</t>
    </r>
  </si>
  <si>
    <t>January 1 - March 31, 2024</t>
  </si>
  <si>
    <t>Quarter 2 - 2024 (1/1 - 3/31) Detail Appropriation Information</t>
  </si>
  <si>
    <t>Quarter 2 - 2024 ( 4/1 - 6/30 ) FSR</t>
  </si>
  <si>
    <t>Remaing Budget</t>
  </si>
  <si>
    <t>Q2 Indirect cost</t>
  </si>
  <si>
    <t xml:space="preserve">Starting Location Addresses: </t>
  </si>
  <si>
    <t xml:space="preserve">JANUARY TRAVEL </t>
  </si>
  <si>
    <t xml:space="preserve">FEBRUARY TRAVEL </t>
  </si>
  <si>
    <t xml:space="preserve">MARCH TRAVEL </t>
  </si>
  <si>
    <t>2024 TZD Safe Roads Quarterly Progess Report Quarter 2</t>
  </si>
  <si>
    <t>April 1 - June 30, 2024</t>
  </si>
  <si>
    <t>Quarter 3 - 2024 (4/1 - 6/30) Detail Appropriation Information</t>
  </si>
  <si>
    <t>Descriprtion</t>
  </si>
  <si>
    <t>Quarter 3 - 2024 ( 4/1 - 6/30 ) FSR</t>
  </si>
  <si>
    <t>Q3 Indirect cost</t>
  </si>
  <si>
    <t>Add desciption of match under Supplies/Materials</t>
  </si>
  <si>
    <t xml:space="preserve">Salary rate: </t>
  </si>
  <si>
    <t>APRIL TRAVEL</t>
  </si>
  <si>
    <t>MAY TRAVEL</t>
  </si>
  <si>
    <t>JUNE TRAVEL</t>
  </si>
  <si>
    <t>2024 TZD Safe Roads Quarterly Progess Report Quarter 3</t>
  </si>
  <si>
    <t>July 1 - September  30, 2024</t>
  </si>
  <si>
    <t>Coordinator fill out at quarterly submission</t>
  </si>
  <si>
    <t>Quarter 4 - 2024 (7/1 - 9/30) Detail Appropriation Information</t>
  </si>
  <si>
    <t>Quarter 4 - 2024 ( 7/1 - 9/30 ) FSR</t>
  </si>
  <si>
    <t>Q4 Indirect cost</t>
  </si>
  <si>
    <t>JULY TRAVEL</t>
  </si>
  <si>
    <t xml:space="preserve">rate per </t>
  </si>
  <si>
    <t>AUGUST TRAVEL</t>
  </si>
  <si>
    <t>SEPTEMBER TRAVEL</t>
  </si>
  <si>
    <t>2024 TZD Safe Roads Quarterly Progess Report Quarter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</si>
</sst>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</numFmts>
  <fonts count="29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i/>
      <sz val="8"/>
      <color indexed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sz val="10"/>
      <name val="Wingdings 3"/>
      <family val="1"/>
      <charset val="2"/>
    </font>
    <font>
      <sz val="1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u/>
      <sz val="12"/>
      <color rgb="FFFF0000"/>
      <name val="Arial"/>
      <family val="2"/>
    </font>
    <font>
      <i/>
      <sz val="8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7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7" xfId="0" applyFont="1" applyFill="1" applyBorder="1"/>
    <xf numFmtId="164" fontId="2" fillId="0" borderId="8" xfId="0" applyNumberFormat="1" applyFont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164" fontId="4" fillId="2" borderId="16" xfId="0" applyNumberFormat="1" applyFont="1" applyFill="1" applyBorder="1"/>
    <xf numFmtId="0" fontId="2" fillId="0" borderId="0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3" fontId="2" fillId="0" borderId="19" xfId="0" applyNumberFormat="1" applyFont="1" applyBorder="1"/>
    <xf numFmtId="43" fontId="5" fillId="0" borderId="19" xfId="0" applyNumberFormat="1" applyFont="1" applyBorder="1"/>
    <xf numFmtId="44" fontId="2" fillId="0" borderId="19" xfId="0" applyNumberFormat="1" applyFont="1" applyBorder="1"/>
    <xf numFmtId="164" fontId="4" fillId="0" borderId="18" xfId="0" applyNumberFormat="1" applyFont="1" applyBorder="1"/>
    <xf numFmtId="43" fontId="4" fillId="0" borderId="19" xfId="0" applyNumberFormat="1" applyFont="1" applyBorder="1"/>
    <xf numFmtId="43" fontId="4" fillId="0" borderId="20" xfId="0" applyNumberFormat="1" applyFont="1" applyBorder="1"/>
    <xf numFmtId="0" fontId="4" fillId="0" borderId="0" xfId="0" applyFont="1" applyBorder="1"/>
    <xf numFmtId="0" fontId="2" fillId="0" borderId="18" xfId="0" applyFont="1" applyBorder="1"/>
    <xf numFmtId="0" fontId="2" fillId="0" borderId="19" xfId="0" applyFont="1" applyBorder="1"/>
    <xf numFmtId="0" fontId="4" fillId="0" borderId="18" xfId="0" applyFont="1" applyBorder="1"/>
    <xf numFmtId="0" fontId="4" fillId="0" borderId="19" xfId="0" applyFont="1" applyBorder="1"/>
    <xf numFmtId="0" fontId="2" fillId="0" borderId="0" xfId="0" applyFont="1" applyFill="1" applyBorder="1" applyAlignment="1">
      <alignment horizontal="center" vertical="center"/>
    </xf>
    <xf numFmtId="43" fontId="4" fillId="0" borderId="0" xfId="0" applyNumberFormat="1" applyFont="1" applyBorder="1"/>
    <xf numFmtId="0" fontId="6" fillId="0" borderId="0" xfId="0" applyFont="1"/>
    <xf numFmtId="0" fontId="2" fillId="2" borderId="14" xfId="0" applyFont="1" applyFill="1" applyBorder="1" applyAlignment="1">
      <alignment vertical="center" shrinkToFit="1"/>
    </xf>
    <xf numFmtId="0" fontId="2" fillId="2" borderId="2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4" fillId="0" borderId="0" xfId="0" applyFont="1" applyBorder="1" applyAlignment="1">
      <alignment vertical="top"/>
    </xf>
    <xf numFmtId="164" fontId="2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quotePrefix="1" applyFont="1" applyBorder="1"/>
    <xf numFmtId="0" fontId="2" fillId="0" borderId="3" xfId="0" applyFont="1" applyBorder="1" applyAlignment="1"/>
    <xf numFmtId="0" fontId="2" fillId="0" borderId="0" xfId="0" applyFont="1" applyFill="1" applyBorder="1" applyAlignment="1">
      <alignment vertical="center"/>
    </xf>
    <xf numFmtId="15" fontId="2" fillId="0" borderId="0" xfId="0" applyNumberFormat="1" applyFont="1"/>
    <xf numFmtId="0" fontId="2" fillId="2" borderId="24" xfId="0" applyFont="1" applyFill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2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9" xfId="0" applyFont="1" applyFill="1" applyBorder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20" fillId="0" borderId="0" xfId="0" applyFont="1"/>
    <xf numFmtId="164" fontId="2" fillId="0" borderId="29" xfId="0" applyNumberFormat="1" applyFont="1" applyBorder="1" applyAlignment="1">
      <alignment horizontal="center"/>
    </xf>
    <xf numFmtId="14" fontId="0" fillId="4" borderId="0" xfId="0" applyNumberFormat="1" applyFill="1"/>
    <xf numFmtId="0" fontId="9" fillId="0" borderId="5" xfId="0" applyFont="1" applyBorder="1"/>
    <xf numFmtId="0" fontId="9" fillId="0" borderId="5" xfId="0" applyFont="1" applyFill="1" applyBorder="1"/>
    <xf numFmtId="0" fontId="21" fillId="0" borderId="0" xfId="0" applyFont="1"/>
    <xf numFmtId="164" fontId="2" fillId="2" borderId="30" xfId="0" applyNumberFormat="1" applyFont="1" applyFill="1" applyBorder="1"/>
    <xf numFmtId="0" fontId="3" fillId="0" borderId="2" xfId="0" applyFont="1" applyBorder="1"/>
    <xf numFmtId="0" fontId="0" fillId="0" borderId="0" xfId="0" applyFill="1"/>
    <xf numFmtId="0" fontId="0" fillId="5" borderId="0" xfId="0" applyFill="1"/>
    <xf numFmtId="0" fontId="9" fillId="6" borderId="0" xfId="0" applyFont="1" applyFill="1" applyAlignment="1">
      <alignment horizontal="left"/>
    </xf>
    <xf numFmtId="0" fontId="0" fillId="6" borderId="0" xfId="0" applyFill="1"/>
    <xf numFmtId="0" fontId="0" fillId="0" borderId="0" xfId="0" applyAlignment="1">
      <alignment horizontal="center"/>
    </xf>
    <xf numFmtId="0" fontId="9" fillId="0" borderId="5" xfId="0" applyFont="1" applyBorder="1" applyAlignment="1">
      <alignment horizontal="center"/>
    </xf>
    <xf numFmtId="0" fontId="0" fillId="4" borderId="0" xfId="0" applyFill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2" fillId="4" borderId="0" xfId="0" applyFont="1" applyFill="1"/>
    <xf numFmtId="0" fontId="9" fillId="4" borderId="0" xfId="0" applyFont="1" applyFill="1"/>
    <xf numFmtId="0" fontId="9" fillId="4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vertical="center"/>
    </xf>
    <xf numFmtId="43" fontId="4" fillId="0" borderId="18" xfId="0" applyNumberFormat="1" applyFont="1" applyBorder="1"/>
    <xf numFmtId="0" fontId="21" fillId="0" borderId="0" xfId="0" applyFont="1" applyAlignment="1">
      <alignment horizontal="left" vertical="center"/>
    </xf>
    <xf numFmtId="0" fontId="0" fillId="7" borderId="0" xfId="0" applyFill="1"/>
    <xf numFmtId="0" fontId="23" fillId="0" borderId="0" xfId="0" applyFont="1"/>
    <xf numFmtId="0" fontId="9" fillId="8" borderId="0" xfId="0" applyFont="1" applyFill="1" applyAlignment="1">
      <alignment horizontal="left"/>
    </xf>
    <xf numFmtId="0" fontId="9" fillId="8" borderId="0" xfId="0" applyFont="1" applyFill="1"/>
    <xf numFmtId="0" fontId="0" fillId="8" borderId="0" xfId="0" applyFill="1"/>
    <xf numFmtId="0" fontId="9" fillId="9" borderId="0" xfId="0" applyFont="1" applyFill="1"/>
    <xf numFmtId="0" fontId="0" fillId="9" borderId="0" xfId="0" applyFill="1"/>
    <xf numFmtId="0" fontId="1" fillId="10" borderId="0" xfId="0" applyFont="1" applyFill="1"/>
    <xf numFmtId="0" fontId="0" fillId="10" borderId="0" xfId="0" applyFill="1"/>
    <xf numFmtId="0" fontId="9" fillId="4" borderId="0" xfId="0" applyFont="1" applyFill="1" applyAlignment="1">
      <alignment horizontal="left"/>
    </xf>
    <xf numFmtId="14" fontId="9" fillId="4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/>
    <xf numFmtId="0" fontId="9" fillId="0" borderId="0" xfId="0" applyFont="1"/>
    <xf numFmtId="0" fontId="9" fillId="0" borderId="0" xfId="0" applyFont="1" applyFill="1"/>
    <xf numFmtId="14" fontId="0" fillId="9" borderId="0" xfId="0" applyNumberFormat="1" applyFill="1"/>
    <xf numFmtId="14" fontId="9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left"/>
    </xf>
    <xf numFmtId="44" fontId="9" fillId="0" borderId="0" xfId="1" applyFont="1" applyFill="1"/>
    <xf numFmtId="0" fontId="9" fillId="6" borderId="0" xfId="0" applyFont="1" applyFill="1" applyBorder="1" applyAlignment="1">
      <alignment horizontal="center"/>
    </xf>
    <xf numFmtId="14" fontId="9" fillId="6" borderId="0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0" fontId="10" fillId="0" borderId="0" xfId="0" applyFont="1"/>
    <xf numFmtId="164" fontId="2" fillId="0" borderId="18" xfId="0" applyNumberFormat="1" applyFont="1" applyBorder="1"/>
    <xf numFmtId="43" fontId="2" fillId="0" borderId="20" xfId="1" applyNumberFormat="1" applyFont="1" applyBorder="1"/>
    <xf numFmtId="43" fontId="2" fillId="0" borderId="19" xfId="0" applyNumberFormat="1" applyFont="1" applyFill="1" applyBorder="1"/>
    <xf numFmtId="43" fontId="2" fillId="0" borderId="18" xfId="1" applyNumberFormat="1" applyFont="1" applyBorder="1"/>
    <xf numFmtId="43" fontId="2" fillId="0" borderId="0" xfId="0" applyNumberFormat="1" applyFont="1" applyBorder="1"/>
    <xf numFmtId="43" fontId="2" fillId="0" borderId="19" xfId="0" applyNumberFormat="1" applyFont="1" applyFill="1" applyBorder="1" applyAlignment="1">
      <alignment horizontal="right"/>
    </xf>
    <xf numFmtId="164" fontId="2" fillId="0" borderId="18" xfId="0" applyNumberFormat="1" applyFont="1" applyBorder="1" applyAlignment="1"/>
    <xf numFmtId="164" fontId="2" fillId="0" borderId="18" xfId="0" applyNumberFormat="1" applyFont="1" applyBorder="1" applyAlignment="1">
      <alignment horizontal="center"/>
    </xf>
    <xf numFmtId="43" fontId="2" fillId="0" borderId="0" xfId="1" applyNumberFormat="1" applyFont="1" applyBorder="1"/>
    <xf numFmtId="164" fontId="4" fillId="0" borderId="18" xfId="0" applyNumberFormat="1" applyFont="1" applyFill="1" applyBorder="1"/>
    <xf numFmtId="43" fontId="4" fillId="0" borderId="19" xfId="0" applyNumberFormat="1" applyFont="1" applyFill="1" applyBorder="1"/>
    <xf numFmtId="164" fontId="4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20" xfId="0" applyNumberFormat="1" applyFont="1" applyFill="1" applyBorder="1"/>
    <xf numFmtId="164" fontId="24" fillId="0" borderId="18" xfId="0" applyNumberFormat="1" applyFont="1" applyFill="1" applyBorder="1"/>
    <xf numFmtId="43" fontId="24" fillId="0" borderId="19" xfId="0" applyNumberFormat="1" applyFont="1" applyFill="1" applyBorder="1"/>
    <xf numFmtId="43" fontId="24" fillId="0" borderId="18" xfId="1" applyNumberFormat="1" applyFont="1" applyFill="1" applyBorder="1"/>
    <xf numFmtId="43" fontId="24" fillId="0" borderId="0" xfId="0" applyNumberFormat="1" applyFont="1" applyFill="1" applyBorder="1"/>
    <xf numFmtId="164" fontId="2" fillId="0" borderId="18" xfId="0" applyNumberFormat="1" applyFont="1" applyFill="1" applyBorder="1"/>
    <xf numFmtId="0" fontId="24" fillId="0" borderId="18" xfId="0" applyFont="1" applyFill="1" applyBorder="1"/>
    <xf numFmtId="43" fontId="4" fillId="0" borderId="20" xfId="1" applyNumberFormat="1" applyFont="1" applyFill="1" applyBorder="1"/>
    <xf numFmtId="164" fontId="24" fillId="0" borderId="18" xfId="0" applyNumberFormat="1" applyFont="1" applyFill="1" applyBorder="1" applyAlignment="1">
      <alignment horizontal="center"/>
    </xf>
    <xf numFmtId="0" fontId="24" fillId="0" borderId="19" xfId="0" applyFont="1" applyFill="1" applyBorder="1"/>
    <xf numFmtId="0" fontId="2" fillId="0" borderId="19" xfId="0" applyFont="1" applyFill="1" applyBorder="1"/>
    <xf numFmtId="0" fontId="25" fillId="0" borderId="18" xfId="0" applyFont="1" applyFill="1" applyBorder="1"/>
    <xf numFmtId="0" fontId="25" fillId="0" borderId="19" xfId="0" applyFont="1" applyFill="1" applyBorder="1"/>
    <xf numFmtId="0" fontId="25" fillId="0" borderId="0" xfId="0" applyFont="1" applyFill="1" applyBorder="1"/>
    <xf numFmtId="0" fontId="4" fillId="0" borderId="18" xfId="0" applyFont="1" applyFill="1" applyBorder="1"/>
    <xf numFmtId="0" fontId="4" fillId="0" borderId="19" xfId="0" applyFont="1" applyFill="1" applyBorder="1"/>
    <xf numFmtId="44" fontId="24" fillId="0" borderId="0" xfId="0" applyNumberFormat="1" applyFont="1" applyFill="1" applyBorder="1"/>
    <xf numFmtId="44" fontId="24" fillId="0" borderId="19" xfId="0" applyNumberFormat="1" applyFont="1" applyFill="1" applyBorder="1"/>
    <xf numFmtId="43" fontId="26" fillId="0" borderId="19" xfId="0" applyNumberFormat="1" applyFont="1" applyFill="1" applyBorder="1"/>
    <xf numFmtId="43" fontId="5" fillId="0" borderId="19" xfId="0" applyNumberFormat="1" applyFont="1" applyFill="1" applyBorder="1"/>
    <xf numFmtId="44" fontId="2" fillId="0" borderId="19" xfId="0" applyNumberFormat="1" applyFont="1" applyFill="1" applyBorder="1"/>
    <xf numFmtId="43" fontId="2" fillId="0" borderId="20" xfId="0" applyNumberFormat="1" applyFont="1" applyFill="1" applyBorder="1"/>
    <xf numFmtId="43" fontId="2" fillId="0" borderId="20" xfId="1" applyNumberFormat="1" applyFont="1" applyFill="1" applyBorder="1"/>
    <xf numFmtId="43" fontId="2" fillId="0" borderId="18" xfId="0" applyNumberFormat="1" applyFont="1" applyFill="1" applyBorder="1"/>
    <xf numFmtId="44" fontId="2" fillId="0" borderId="0" xfId="0" applyNumberFormat="1" applyFont="1" applyFill="1" applyBorder="1"/>
    <xf numFmtId="43" fontId="2" fillId="0" borderId="0" xfId="0" applyNumberFormat="1" applyFont="1" applyFill="1" applyBorder="1"/>
    <xf numFmtId="164" fontId="2" fillId="0" borderId="18" xfId="0" applyNumberFormat="1" applyFont="1" applyFill="1" applyBorder="1" applyAlignment="1"/>
    <xf numFmtId="164" fontId="2" fillId="0" borderId="18" xfId="0" applyNumberFormat="1" applyFont="1" applyFill="1" applyBorder="1" applyAlignment="1">
      <alignment horizontal="center"/>
    </xf>
    <xf numFmtId="0" fontId="4" fillId="0" borderId="0" xfId="0" applyFont="1" applyFill="1" applyBorder="1"/>
    <xf numFmtId="43" fontId="2" fillId="0" borderId="18" xfId="1" applyNumberFormat="1" applyFont="1" applyFill="1" applyBorder="1"/>
    <xf numFmtId="43" fontId="5" fillId="0" borderId="0" xfId="0" applyNumberFormat="1" applyFont="1" applyFill="1" applyBorder="1"/>
    <xf numFmtId="43" fontId="23" fillId="0" borderId="19" xfId="0" applyNumberFormat="1" applyFont="1" applyBorder="1" applyProtection="1">
      <protection locked="0"/>
    </xf>
    <xf numFmtId="49" fontId="23" fillId="0" borderId="18" xfId="0" applyNumberFormat="1" applyFont="1" applyBorder="1" applyProtection="1">
      <protection locked="0"/>
    </xf>
    <xf numFmtId="43" fontId="2" fillId="0" borderId="19" xfId="0" applyNumberFormat="1" applyFont="1" applyBorder="1" applyProtection="1">
      <protection locked="0"/>
    </xf>
    <xf numFmtId="49" fontId="2" fillId="0" borderId="18" xfId="0" applyNumberFormat="1" applyFont="1" applyBorder="1" applyProtection="1">
      <protection locked="0"/>
    </xf>
    <xf numFmtId="49" fontId="5" fillId="0" borderId="18" xfId="0" applyNumberFormat="1" applyFont="1" applyBorder="1" applyProtection="1">
      <protection locked="0"/>
    </xf>
    <xf numFmtId="43" fontId="5" fillId="0" borderId="19" xfId="0" applyNumberFormat="1" applyFont="1" applyBorder="1" applyProtection="1">
      <protection locked="0"/>
    </xf>
    <xf numFmtId="0" fontId="2" fillId="0" borderId="19" xfId="0" applyFont="1" applyBorder="1" applyProtection="1">
      <protection locked="0"/>
    </xf>
    <xf numFmtId="44" fontId="2" fillId="0" borderId="19" xfId="0" applyNumberFormat="1" applyFont="1" applyBorder="1" applyProtection="1">
      <protection locked="0"/>
    </xf>
    <xf numFmtId="8" fontId="2" fillId="0" borderId="19" xfId="0" applyNumberFormat="1" applyFont="1" applyBorder="1" applyProtection="1">
      <protection locked="0"/>
    </xf>
    <xf numFmtId="6" fontId="2" fillId="0" borderId="19" xfId="0" applyNumberFormat="1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43" fontId="2" fillId="0" borderId="18" xfId="0" applyNumberFormat="1" applyFont="1" applyBorder="1" applyProtection="1">
      <protection locked="0"/>
    </xf>
    <xf numFmtId="44" fontId="2" fillId="0" borderId="19" xfId="1" applyFont="1" applyBorder="1" applyProtection="1">
      <protection locked="0"/>
    </xf>
    <xf numFmtId="0" fontId="0" fillId="0" borderId="0" xfId="0" applyProtection="1">
      <protection locked="0"/>
    </xf>
    <xf numFmtId="14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20" fontId="1" fillId="0" borderId="0" xfId="0" applyNumberFormat="1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14" fontId="0" fillId="0" borderId="0" xfId="0" applyNumberFormat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49" fontId="27" fillId="0" borderId="18" xfId="0" applyNumberFormat="1" applyFont="1" applyBorder="1" applyProtection="1">
      <protection locked="0"/>
    </xf>
    <xf numFmtId="43" fontId="27" fillId="0" borderId="19" xfId="0" applyNumberFormat="1" applyFont="1" applyBorder="1" applyProtection="1">
      <protection locked="0"/>
    </xf>
    <xf numFmtId="0" fontId="23" fillId="0" borderId="19" xfId="0" applyFont="1" applyBorder="1" applyProtection="1">
      <protection locked="0"/>
    </xf>
    <xf numFmtId="44" fontId="23" fillId="0" borderId="19" xfId="0" applyNumberFormat="1" applyFont="1" applyBorder="1" applyProtection="1">
      <protection locked="0"/>
    </xf>
    <xf numFmtId="8" fontId="23" fillId="0" borderId="19" xfId="0" applyNumberFormat="1" applyFont="1" applyBorder="1" applyProtection="1">
      <protection locked="0"/>
    </xf>
    <xf numFmtId="6" fontId="23" fillId="0" borderId="19" xfId="0" applyNumberFormat="1" applyFont="1" applyBorder="1" applyProtection="1">
      <protection locked="0"/>
    </xf>
    <xf numFmtId="0" fontId="7" fillId="0" borderId="5" xfId="0" applyFont="1" applyBorder="1"/>
    <xf numFmtId="0" fontId="2" fillId="0" borderId="0" xfId="0" applyFont="1" applyProtection="1"/>
    <xf numFmtId="43" fontId="2" fillId="0" borderId="19" xfId="0" applyNumberFormat="1" applyFont="1" applyBorder="1" applyProtection="1"/>
    <xf numFmtId="164" fontId="4" fillId="11" borderId="18" xfId="0" applyNumberFormat="1" applyFont="1" applyFill="1" applyBorder="1"/>
    <xf numFmtId="44" fontId="4" fillId="11" borderId="19" xfId="0" applyNumberFormat="1" applyFont="1" applyFill="1" applyBorder="1"/>
    <xf numFmtId="44" fontId="4" fillId="11" borderId="0" xfId="0" applyNumberFormat="1" applyFont="1" applyFill="1" applyBorder="1"/>
    <xf numFmtId="43" fontId="4" fillId="11" borderId="20" xfId="0" applyNumberFormat="1" applyFont="1" applyFill="1" applyBorder="1"/>
    <xf numFmtId="0" fontId="4" fillId="11" borderId="31" xfId="0" applyFont="1" applyFill="1" applyBorder="1"/>
    <xf numFmtId="44" fontId="4" fillId="11" borderId="32" xfId="0" applyNumberFormat="1" applyFont="1" applyFill="1" applyBorder="1"/>
    <xf numFmtId="44" fontId="4" fillId="11" borderId="33" xfId="0" applyNumberFormat="1" applyFont="1" applyFill="1" applyBorder="1"/>
    <xf numFmtId="164" fontId="4" fillId="11" borderId="34" xfId="0" applyNumberFormat="1" applyFont="1" applyFill="1" applyBorder="1"/>
    <xf numFmtId="0" fontId="2" fillId="11" borderId="31" xfId="0" applyFont="1" applyFill="1" applyBorder="1" applyAlignment="1">
      <alignment horizontal="left"/>
    </xf>
    <xf numFmtId="164" fontId="2" fillId="11" borderId="32" xfId="0" applyNumberFormat="1" applyFont="1" applyFill="1" applyBorder="1" applyAlignment="1">
      <alignment horizontal="center"/>
    </xf>
    <xf numFmtId="164" fontId="2" fillId="11" borderId="33" xfId="0" applyNumberFormat="1" applyFont="1" applyFill="1" applyBorder="1" applyAlignment="1">
      <alignment horizontal="left"/>
    </xf>
    <xf numFmtId="164" fontId="2" fillId="11" borderId="33" xfId="0" applyNumberFormat="1" applyFont="1" applyFill="1" applyBorder="1" applyAlignment="1">
      <alignment horizontal="center"/>
    </xf>
    <xf numFmtId="164" fontId="4" fillId="11" borderId="34" xfId="0" applyNumberFormat="1" applyFont="1" applyFill="1" applyBorder="1" applyAlignment="1">
      <alignment horizontal="center"/>
    </xf>
    <xf numFmtId="0" fontId="2" fillId="11" borderId="33" xfId="0" applyFont="1" applyFill="1" applyBorder="1" applyAlignment="1">
      <alignment horizontal="left"/>
    </xf>
    <xf numFmtId="164" fontId="25" fillId="11" borderId="18" xfId="0" applyNumberFormat="1" applyFont="1" applyFill="1" applyBorder="1"/>
    <xf numFmtId="44" fontId="25" fillId="11" borderId="19" xfId="0" applyNumberFormat="1" applyFont="1" applyFill="1" applyBorder="1"/>
    <xf numFmtId="164" fontId="25" fillId="11" borderId="0" xfId="0" applyNumberFormat="1" applyFont="1" applyFill="1" applyBorder="1"/>
    <xf numFmtId="44" fontId="25" fillId="11" borderId="0" xfId="0" applyNumberFormat="1" applyFont="1" applyFill="1" applyBorder="1"/>
    <xf numFmtId="44" fontId="25" fillId="11" borderId="0" xfId="1" applyFont="1" applyFill="1" applyBorder="1"/>
    <xf numFmtId="0" fontId="4" fillId="11" borderId="33" xfId="0" applyFont="1" applyFill="1" applyBorder="1"/>
    <xf numFmtId="164" fontId="2" fillId="11" borderId="31" xfId="0" applyNumberFormat="1" applyFont="1" applyFill="1" applyBorder="1" applyAlignment="1">
      <alignment horizontal="left"/>
    </xf>
    <xf numFmtId="44" fontId="4" fillId="11" borderId="18" xfId="0" applyNumberFormat="1" applyFont="1" applyFill="1" applyBorder="1"/>
    <xf numFmtId="44" fontId="4" fillId="11" borderId="19" xfId="1" applyFont="1" applyFill="1" applyBorder="1"/>
    <xf numFmtId="44" fontId="4" fillId="11" borderId="31" xfId="0" applyNumberFormat="1" applyFont="1" applyFill="1" applyBorder="1"/>
    <xf numFmtId="0" fontId="2" fillId="4" borderId="0" xfId="0" applyFont="1" applyFill="1" applyBorder="1"/>
    <xf numFmtId="43" fontId="4" fillId="4" borderId="20" xfId="0" applyNumberFormat="1" applyFont="1" applyFill="1" applyBorder="1"/>
    <xf numFmtId="0" fontId="24" fillId="4" borderId="18" xfId="0" applyFont="1" applyFill="1" applyBorder="1"/>
    <xf numFmtId="0" fontId="24" fillId="4" borderId="19" xfId="0" applyFont="1" applyFill="1" applyBorder="1"/>
    <xf numFmtId="0" fontId="24" fillId="4" borderId="0" xfId="0" applyFont="1" applyFill="1" applyBorder="1"/>
    <xf numFmtId="44" fontId="4" fillId="11" borderId="34" xfId="0" applyNumberFormat="1" applyFont="1" applyFill="1" applyBorder="1"/>
    <xf numFmtId="49" fontId="2" fillId="0" borderId="18" xfId="1" applyNumberFormat="1" applyFont="1" applyBorder="1"/>
    <xf numFmtId="0" fontId="1" fillId="0" borderId="0" xfId="0" applyFont="1" applyProtection="1"/>
    <xf numFmtId="0" fontId="21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1" fillId="0" borderId="0" xfId="0" applyFont="1" applyProtection="1"/>
    <xf numFmtId="0" fontId="22" fillId="4" borderId="0" xfId="0" applyFont="1" applyFill="1" applyProtection="1"/>
    <xf numFmtId="0" fontId="0" fillId="4" borderId="0" xfId="0" applyFill="1" applyProtection="1"/>
    <xf numFmtId="0" fontId="9" fillId="4" borderId="0" xfId="0" applyFont="1" applyFill="1" applyProtection="1"/>
    <xf numFmtId="0" fontId="9" fillId="4" borderId="0" xfId="0" applyFont="1" applyFill="1" applyBorder="1" applyAlignment="1" applyProtection="1">
      <alignment horizontal="center"/>
    </xf>
    <xf numFmtId="0" fontId="9" fillId="0" borderId="5" xfId="0" applyFont="1" applyBorder="1" applyProtection="1"/>
    <xf numFmtId="0" fontId="9" fillId="0" borderId="5" xfId="0" applyFont="1" applyBorder="1" applyAlignment="1" applyProtection="1">
      <alignment horizontal="center"/>
    </xf>
    <xf numFmtId="2" fontId="9" fillId="0" borderId="5" xfId="0" applyNumberFormat="1" applyFont="1" applyBorder="1" applyAlignment="1" applyProtection="1">
      <alignment horizontal="center"/>
    </xf>
    <xf numFmtId="0" fontId="9" fillId="0" borderId="5" xfId="0" applyFont="1" applyFill="1" applyBorder="1" applyProtection="1"/>
    <xf numFmtId="2" fontId="0" fillId="0" borderId="0" xfId="0" applyNumberFormat="1" applyFill="1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21" fillId="0" borderId="0" xfId="0" applyFont="1" applyProtection="1">
      <protection locked="0"/>
    </xf>
    <xf numFmtId="0" fontId="22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9" fillId="0" borderId="5" xfId="0" applyFont="1" applyBorder="1" applyProtection="1">
      <protection locked="0"/>
    </xf>
    <xf numFmtId="0" fontId="9" fillId="0" borderId="5" xfId="0" applyFont="1" applyFill="1" applyBorder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14" fontId="0" fillId="4" borderId="0" xfId="0" applyNumberFormat="1" applyFill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0" fillId="12" borderId="35" xfId="0" applyFill="1" applyBorder="1" applyProtection="1">
      <protection locked="0"/>
    </xf>
    <xf numFmtId="0" fontId="0" fillId="12" borderId="36" xfId="0" applyFill="1" applyBorder="1" applyProtection="1">
      <protection locked="0"/>
    </xf>
    <xf numFmtId="0" fontId="0" fillId="4" borderId="0" xfId="0" applyFill="1" applyAlignment="1" applyProtection="1">
      <protection locked="0"/>
    </xf>
    <xf numFmtId="0" fontId="13" fillId="0" borderId="4" xfId="0" applyFont="1" applyBorder="1" applyProtection="1">
      <protection locked="0"/>
    </xf>
    <xf numFmtId="0" fontId="0" fillId="4" borderId="0" xfId="0" applyFill="1" applyBorder="1" applyProtection="1">
      <protection locked="0"/>
    </xf>
    <xf numFmtId="0" fontId="1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4" borderId="4" xfId="0" applyFill="1" applyBorder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9" fillId="12" borderId="3" xfId="0" applyFont="1" applyFill="1" applyBorder="1" applyAlignment="1" applyProtection="1">
      <alignment vertical="top"/>
      <protection locked="0"/>
    </xf>
    <xf numFmtId="0" fontId="9" fillId="12" borderId="0" xfId="0" applyFont="1" applyFill="1" applyBorder="1" applyAlignment="1" applyProtection="1">
      <alignment vertical="top"/>
      <protection locked="0"/>
    </xf>
    <xf numFmtId="0" fontId="0" fillId="4" borderId="3" xfId="0" applyFill="1" applyBorder="1" applyAlignment="1" applyProtection="1">
      <alignment horizontal="left" vertical="top"/>
      <protection locked="0"/>
    </xf>
    <xf numFmtId="0" fontId="0" fillId="4" borderId="0" xfId="0" applyFill="1" applyBorder="1" applyAlignment="1" applyProtection="1">
      <alignment horizontal="left" vertical="top"/>
      <protection locked="0"/>
    </xf>
    <xf numFmtId="0" fontId="0" fillId="4" borderId="3" xfId="0" applyFill="1" applyBorder="1" applyProtection="1">
      <protection locked="0"/>
    </xf>
    <xf numFmtId="0" fontId="0" fillId="12" borderId="0" xfId="0" applyFill="1" applyBorder="1" applyAlignment="1" applyProtection="1">
      <alignment vertical="top"/>
      <protection locked="0"/>
    </xf>
    <xf numFmtId="0" fontId="0" fillId="12" borderId="0" xfId="0" applyFill="1" applyProtection="1">
      <protection locked="0"/>
    </xf>
    <xf numFmtId="0" fontId="7" fillId="0" borderId="37" xfId="0" applyFont="1" applyBorder="1" applyAlignment="1"/>
    <xf numFmtId="0" fontId="4" fillId="0" borderId="38" xfId="0" applyFont="1" applyBorder="1" applyAlignment="1"/>
    <xf numFmtId="0" fontId="2" fillId="0" borderId="38" xfId="0" applyFont="1" applyBorder="1"/>
    <xf numFmtId="0" fontId="0" fillId="0" borderId="38" xfId="0" applyBorder="1"/>
    <xf numFmtId="0" fontId="2" fillId="0" borderId="39" xfId="0" applyFont="1" applyBorder="1"/>
    <xf numFmtId="43" fontId="24" fillId="0" borderId="19" xfId="1" applyNumberFormat="1" applyFont="1" applyFill="1" applyBorder="1"/>
    <xf numFmtId="43" fontId="2" fillId="0" borderId="19" xfId="1" applyNumberFormat="1" applyFont="1" applyFill="1" applyBorder="1"/>
    <xf numFmtId="164" fontId="23" fillId="2" borderId="30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9" fillId="6" borderId="0" xfId="0" applyFont="1" applyFill="1" applyBorder="1" applyAlignment="1">
      <alignment horizontal="left"/>
    </xf>
    <xf numFmtId="8" fontId="0" fillId="10" borderId="0" xfId="0" applyNumberFormat="1" applyFill="1"/>
    <xf numFmtId="0" fontId="9" fillId="10" borderId="0" xfId="0" applyFont="1" applyFill="1"/>
    <xf numFmtId="0" fontId="1" fillId="10" borderId="0" xfId="1" applyNumberFormat="1" applyFont="1" applyFill="1"/>
    <xf numFmtId="0" fontId="9" fillId="10" borderId="0" xfId="0" applyFont="1" applyFill="1" applyAlignment="1">
      <alignment horizontal="left"/>
    </xf>
    <xf numFmtId="0" fontId="9" fillId="10" borderId="0" xfId="0" applyFont="1" applyFill="1" applyAlignment="1" applyProtection="1">
      <alignment horizontal="center"/>
      <protection locked="0"/>
    </xf>
    <xf numFmtId="14" fontId="0" fillId="10" borderId="0" xfId="0" applyNumberFormat="1" applyFill="1" applyProtection="1">
      <protection locked="0"/>
    </xf>
    <xf numFmtId="14" fontId="9" fillId="10" borderId="0" xfId="0" applyNumberFormat="1" applyFont="1" applyFill="1"/>
    <xf numFmtId="43" fontId="0" fillId="10" borderId="0" xfId="0" applyNumberFormat="1" applyFill="1"/>
    <xf numFmtId="43" fontId="0" fillId="10" borderId="0" xfId="0" applyNumberFormat="1" applyFill="1" applyAlignment="1">
      <alignment horizontal="right"/>
    </xf>
    <xf numFmtId="14" fontId="9" fillId="10" borderId="0" xfId="0" applyNumberFormat="1" applyFont="1" applyFill="1" applyAlignment="1">
      <alignment horizontal="left"/>
    </xf>
    <xf numFmtId="44" fontId="9" fillId="10" borderId="0" xfId="1" applyFont="1" applyFill="1"/>
    <xf numFmtId="1" fontId="0" fillId="10" borderId="0" xfId="0" applyNumberFormat="1" applyFill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43" fontId="2" fillId="0" borderId="19" xfId="0" applyNumberFormat="1" applyFont="1" applyBorder="1" applyAlignment="1">
      <alignment horizontal="right" vertical="top"/>
    </xf>
    <xf numFmtId="43" fontId="2" fillId="0" borderId="19" xfId="0" applyNumberFormat="1" applyFont="1" applyFill="1" applyBorder="1" applyAlignment="1">
      <alignment horizontal="right" vertical="top"/>
    </xf>
    <xf numFmtId="14" fontId="9" fillId="10" borderId="0" xfId="0" applyNumberFormat="1" applyFont="1" applyFill="1" applyAlignment="1" applyProtection="1">
      <alignment horizontal="center"/>
      <protection locked="0"/>
    </xf>
    <xf numFmtId="43" fontId="2" fillId="0" borderId="19" xfId="1" applyNumberFormat="1" applyFont="1" applyBorder="1" applyProtection="1">
      <protection locked="0"/>
    </xf>
    <xf numFmtId="0" fontId="3" fillId="0" borderId="2" xfId="0" applyFont="1" applyBorder="1" applyAlignment="1"/>
    <xf numFmtId="0" fontId="2" fillId="0" borderId="0" xfId="0" applyFont="1" applyBorder="1" applyAlignment="1" applyProtection="1">
      <alignment horizontal="center"/>
      <protection locked="0"/>
    </xf>
    <xf numFmtId="0" fontId="28" fillId="0" borderId="4" xfId="0" applyFont="1" applyBorder="1" applyProtection="1">
      <protection locked="0"/>
    </xf>
    <xf numFmtId="43" fontId="24" fillId="0" borderId="0" xfId="1" applyNumberFormat="1" applyFont="1" applyFill="1" applyBorder="1"/>
    <xf numFmtId="164" fontId="2" fillId="11" borderId="0" xfId="0" applyNumberFormat="1" applyFont="1" applyFill="1" applyBorder="1" applyAlignment="1">
      <alignment horizontal="center"/>
    </xf>
    <xf numFmtId="43" fontId="4" fillId="0" borderId="39" xfId="0" applyNumberFormat="1" applyFont="1" applyFill="1" applyBorder="1"/>
    <xf numFmtId="43" fontId="2" fillId="0" borderId="0" xfId="0" applyNumberFormat="1" applyFont="1" applyBorder="1" applyProtection="1"/>
    <xf numFmtId="43" fontId="23" fillId="0" borderId="0" xfId="0" applyNumberFormat="1" applyFont="1" applyBorder="1" applyProtection="1">
      <protection locked="0"/>
    </xf>
    <xf numFmtId="43" fontId="2" fillId="0" borderId="0" xfId="0" applyNumberFormat="1" applyFont="1" applyBorder="1" applyProtection="1">
      <protection locked="0"/>
    </xf>
    <xf numFmtId="8" fontId="2" fillId="0" borderId="0" xfId="0" applyNumberFormat="1" applyFont="1" applyBorder="1" applyProtection="1">
      <protection locked="0"/>
    </xf>
    <xf numFmtId="43" fontId="5" fillId="0" borderId="0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44" fontId="2" fillId="0" borderId="0" xfId="0" applyNumberFormat="1" applyFont="1" applyBorder="1" applyProtection="1">
      <protection locked="0"/>
    </xf>
    <xf numFmtId="44" fontId="4" fillId="11" borderId="32" xfId="1" applyFont="1" applyFill="1" applyBorder="1"/>
    <xf numFmtId="43" fontId="2" fillId="0" borderId="0" xfId="1" applyNumberFormat="1" applyFont="1" applyFill="1" applyBorder="1"/>
    <xf numFmtId="43" fontId="24" fillId="0" borderId="20" xfId="1" applyNumberFormat="1" applyFont="1" applyFill="1" applyBorder="1"/>
    <xf numFmtId="44" fontId="4" fillId="11" borderId="0" xfId="1" applyFont="1" applyFill="1" applyBorder="1"/>
    <xf numFmtId="8" fontId="23" fillId="0" borderId="0" xfId="0" applyNumberFormat="1" applyFont="1" applyBorder="1" applyProtection="1">
      <protection locked="0"/>
    </xf>
    <xf numFmtId="43" fontId="27" fillId="0" borderId="0" xfId="0" applyNumberFormat="1" applyFont="1" applyBorder="1" applyProtection="1">
      <protection locked="0"/>
    </xf>
    <xf numFmtId="0" fontId="23" fillId="0" borderId="0" xfId="0" applyFont="1" applyBorder="1" applyProtection="1">
      <protection locked="0"/>
    </xf>
    <xf numFmtId="44" fontId="23" fillId="0" borderId="0" xfId="0" applyNumberFormat="1" applyFont="1" applyBorder="1" applyProtection="1">
      <protection locked="0"/>
    </xf>
    <xf numFmtId="43" fontId="2" fillId="0" borderId="18" xfId="1" applyNumberFormat="1" applyFont="1" applyBorder="1" applyProtection="1">
      <protection locked="0"/>
    </xf>
    <xf numFmtId="43" fontId="2" fillId="0" borderId="0" xfId="1" applyNumberFormat="1" applyFont="1" applyBorder="1" applyProtection="1">
      <protection locked="0"/>
    </xf>
    <xf numFmtId="43" fontId="23" fillId="0" borderId="18" xfId="1" applyNumberFormat="1" applyFont="1" applyBorder="1" applyProtection="1">
      <protection locked="0"/>
    </xf>
    <xf numFmtId="43" fontId="5" fillId="0" borderId="19" xfId="1" applyNumberFormat="1" applyFont="1" applyBorder="1" applyProtection="1">
      <protection locked="0"/>
    </xf>
    <xf numFmtId="43" fontId="5" fillId="0" borderId="0" xfId="1" applyNumberFormat="1" applyFont="1" applyBorder="1" applyProtection="1">
      <protection locked="0"/>
    </xf>
    <xf numFmtId="43" fontId="5" fillId="0" borderId="18" xfId="1" applyNumberFormat="1" applyFont="1" applyBorder="1" applyProtection="1">
      <protection locked="0"/>
    </xf>
    <xf numFmtId="49" fontId="2" fillId="0" borderId="0" xfId="0" applyNumberFormat="1" applyFont="1" applyProtection="1"/>
    <xf numFmtId="49" fontId="2" fillId="0" borderId="0" xfId="0" applyNumberFormat="1" applyFont="1" applyBorder="1" applyProtection="1"/>
    <xf numFmtId="1" fontId="1" fillId="10" borderId="0" xfId="0" applyNumberFormat="1" applyFont="1" applyFill="1" applyAlignment="1">
      <alignment horizontal="left"/>
    </xf>
    <xf numFmtId="44" fontId="9" fillId="10" borderId="0" xfId="1" applyFont="1" applyFill="1" applyBorder="1"/>
    <xf numFmtId="0" fontId="9" fillId="10" borderId="0" xfId="0" applyFont="1" applyFill="1" applyBorder="1" applyAlignment="1">
      <alignment horizontal="right"/>
    </xf>
    <xf numFmtId="0" fontId="9" fillId="10" borderId="0" xfId="0" applyFont="1" applyFill="1" applyAlignment="1">
      <alignment horizontal="right"/>
    </xf>
    <xf numFmtId="43" fontId="2" fillId="0" borderId="19" xfId="0" applyNumberFormat="1" applyFont="1" applyFill="1" applyBorder="1" applyProtection="1">
      <protection locked="0"/>
    </xf>
    <xf numFmtId="164" fontId="2" fillId="0" borderId="18" xfId="0" applyNumberFormat="1" applyFont="1" applyBorder="1" applyProtection="1">
      <protection locked="0"/>
    </xf>
    <xf numFmtId="43" fontId="2" fillId="0" borderId="19" xfId="1" applyNumberFormat="1" applyFont="1" applyFill="1" applyBorder="1" applyProtection="1">
      <protection locked="0"/>
    </xf>
    <xf numFmtId="43" fontId="2" fillId="0" borderId="0" xfId="1" applyNumberFormat="1" applyFont="1" applyProtection="1">
      <protection locked="0"/>
    </xf>
    <xf numFmtId="0" fontId="2" fillId="0" borderId="0" xfId="0" applyFont="1" applyProtection="1">
      <protection locked="0"/>
    </xf>
    <xf numFmtId="14" fontId="9" fillId="10" borderId="0" xfId="0" applyNumberFormat="1" applyFont="1" applyFill="1" applyAlignment="1">
      <alignment horizontal="right"/>
    </xf>
    <xf numFmtId="14" fontId="9" fillId="10" borderId="0" xfId="0" applyNumberFormat="1" applyFont="1" applyFill="1" applyAlignment="1">
      <alignment vertical="top"/>
    </xf>
    <xf numFmtId="8" fontId="1" fillId="10" borderId="0" xfId="0" applyNumberFormat="1" applyFont="1" applyFill="1"/>
    <xf numFmtId="43" fontId="1" fillId="10" borderId="0" xfId="1" applyNumberFormat="1" applyFont="1" applyFill="1" applyAlignment="1">
      <alignment horizontal="right"/>
    </xf>
    <xf numFmtId="43" fontId="2" fillId="0" borderId="0" xfId="0" applyNumberFormat="1" applyFont="1" applyProtection="1">
      <protection locked="0"/>
    </xf>
    <xf numFmtId="49" fontId="2" fillId="0" borderId="18" xfId="1" applyNumberFormat="1" applyFont="1" applyBorder="1" applyProtection="1">
      <protection locked="0"/>
    </xf>
    <xf numFmtId="49" fontId="2" fillId="0" borderId="0" xfId="0" applyNumberFormat="1" applyFont="1" applyBorder="1" applyProtection="1">
      <protection locked="0"/>
    </xf>
    <xf numFmtId="49" fontId="2" fillId="0" borderId="0" xfId="0" applyNumberFormat="1" applyFont="1" applyProtection="1">
      <protection locked="0"/>
    </xf>
    <xf numFmtId="44" fontId="9" fillId="10" borderId="0" xfId="1" applyNumberFormat="1" applyFont="1" applyFill="1" applyBorder="1"/>
    <xf numFmtId="44" fontId="9" fillId="10" borderId="0" xfId="0" applyNumberFormat="1" applyFont="1" applyFill="1" applyBorder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Border="1"/>
    <xf numFmtId="0" fontId="0" fillId="13" borderId="0" xfId="0" applyFill="1"/>
    <xf numFmtId="0" fontId="1" fillId="13" borderId="0" xfId="0" applyFont="1" applyFill="1"/>
    <xf numFmtId="0" fontId="13" fillId="13" borderId="0" xfId="0" applyFont="1" applyFill="1" applyBorder="1"/>
    <xf numFmtId="0" fontId="15" fillId="0" borderId="0" xfId="0" applyFont="1" applyAlignment="1"/>
    <xf numFmtId="0" fontId="0" fillId="0" borderId="0" xfId="0" applyAlignment="1"/>
    <xf numFmtId="0" fontId="8" fillId="0" borderId="0" xfId="2" applyAlignment="1" applyProtection="1"/>
    <xf numFmtId="0" fontId="19" fillId="0" borderId="25" xfId="0" applyFont="1" applyBorder="1"/>
    <xf numFmtId="0" fontId="0" fillId="13" borderId="30" xfId="0" applyFill="1" applyBorder="1"/>
    <xf numFmtId="0" fontId="0" fillId="13" borderId="25" xfId="0" applyFill="1" applyBorder="1"/>
    <xf numFmtId="0" fontId="1" fillId="13" borderId="0" xfId="0" applyFont="1" applyFill="1" applyBorder="1" applyAlignment="1"/>
    <xf numFmtId="0" fontId="13" fillId="0" borderId="0" xfId="0" applyFont="1" applyFill="1" applyBorder="1"/>
    <xf numFmtId="0" fontId="9" fillId="13" borderId="0" xfId="0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 applyProtection="1">
      <alignment vertical="top"/>
      <protection locked="0"/>
    </xf>
    <xf numFmtId="0" fontId="1" fillId="0" borderId="0" xfId="0" applyFont="1" applyFill="1"/>
    <xf numFmtId="0" fontId="0" fillId="0" borderId="0" xfId="0" applyFill="1"/>
    <xf numFmtId="0" fontId="1" fillId="0" borderId="0" xfId="0" applyFont="1" applyAlignment="1" applyProtection="1">
      <alignment vertical="top"/>
      <protection locked="0"/>
    </xf>
    <xf numFmtId="0" fontId="9" fillId="0" borderId="0" xfId="0" applyFont="1"/>
    <xf numFmtId="0" fontId="9" fillId="0" borderId="0" xfId="0" applyFont="1" applyAlignment="1" applyProtection="1">
      <alignment vertical="center"/>
      <protection locked="0"/>
    </xf>
    <xf numFmtId="0" fontId="1" fillId="0" borderId="0" xfId="0" applyFont="1"/>
    <xf numFmtId="44" fontId="1" fillId="10" borderId="0" xfId="1" applyFont="1" applyFill="1"/>
    <xf numFmtId="44" fontId="1" fillId="4" borderId="0" xfId="1" applyFont="1" applyFill="1"/>
    <xf numFmtId="44" fontId="1" fillId="6" borderId="0" xfId="1" applyFont="1" applyFill="1"/>
    <xf numFmtId="44" fontId="1" fillId="8" borderId="0" xfId="1" applyFont="1" applyFill="1"/>
    <xf numFmtId="44" fontId="1" fillId="0" borderId="0" xfId="1" applyFont="1" applyFill="1"/>
    <xf numFmtId="0" fontId="3" fillId="0" borderId="0" xfId="0" applyFont="1" applyBorder="1" applyAlignment="1">
      <alignment horizontal="left"/>
    </xf>
    <xf numFmtId="0" fontId="0" fillId="14" borderId="3" xfId="0" applyFill="1" applyBorder="1" applyAlignment="1">
      <alignment horizontal="left" vertical="top"/>
    </xf>
    <xf numFmtId="0" fontId="0" fillId="14" borderId="0" xfId="0" applyFill="1" applyBorder="1" applyAlignment="1">
      <alignment horizontal="left" vertical="top"/>
    </xf>
    <xf numFmtId="0" fontId="0" fillId="14" borderId="4" xfId="0" applyFill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4" borderId="1" xfId="0" applyFill="1" applyBorder="1" applyAlignment="1">
      <alignment horizontal="left" vertical="top"/>
    </xf>
    <xf numFmtId="0" fontId="0" fillId="14" borderId="2" xfId="0" applyFill="1" applyBorder="1" applyAlignment="1">
      <alignment horizontal="left" vertical="top"/>
    </xf>
    <xf numFmtId="0" fontId="0" fillId="14" borderId="40" xfId="0" applyFill="1" applyBorder="1" applyAlignment="1">
      <alignment horizontal="left" vertical="top"/>
    </xf>
    <xf numFmtId="0" fontId="0" fillId="14" borderId="7" xfId="0" applyFill="1" applyBorder="1" applyAlignment="1">
      <alignment horizontal="left" vertical="top"/>
    </xf>
    <xf numFmtId="0" fontId="0" fillId="14" borderId="5" xfId="0" applyFill="1" applyBorder="1" applyAlignment="1">
      <alignment horizontal="left" vertical="top"/>
    </xf>
    <xf numFmtId="0" fontId="0" fillId="14" borderId="41" xfId="0" applyFill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" fillId="14" borderId="1" xfId="0" applyFont="1" applyFill="1" applyBorder="1" applyAlignment="1">
      <alignment horizontal="left" vertical="top" wrapText="1"/>
    </xf>
    <xf numFmtId="0" fontId="1" fillId="14" borderId="2" xfId="0" applyFont="1" applyFill="1" applyBorder="1" applyAlignment="1">
      <alignment horizontal="left" vertical="top" wrapText="1"/>
    </xf>
    <xf numFmtId="0" fontId="1" fillId="14" borderId="40" xfId="0" applyFont="1" applyFill="1" applyBorder="1" applyAlignment="1">
      <alignment horizontal="left" vertical="top" wrapText="1"/>
    </xf>
    <xf numFmtId="0" fontId="1" fillId="14" borderId="3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14" borderId="4" xfId="0" applyFont="1" applyFill="1" applyBorder="1" applyAlignment="1">
      <alignment horizontal="left" vertical="top" wrapText="1"/>
    </xf>
    <xf numFmtId="0" fontId="1" fillId="14" borderId="7" xfId="0" applyFont="1" applyFill="1" applyBorder="1" applyAlignment="1">
      <alignment horizontal="left" vertical="top" wrapText="1"/>
    </xf>
    <xf numFmtId="0" fontId="1" fillId="14" borderId="5" xfId="0" applyFont="1" applyFill="1" applyBorder="1" applyAlignment="1">
      <alignment horizontal="left" vertical="top" wrapText="1"/>
    </xf>
    <xf numFmtId="0" fontId="1" fillId="14" borderId="41" xfId="0" applyFont="1" applyFill="1" applyBorder="1" applyAlignment="1">
      <alignment horizontal="left" vertical="top" wrapText="1"/>
    </xf>
    <xf numFmtId="0" fontId="8" fillId="0" borderId="0" xfId="2" applyFill="1" applyAlignment="1" applyProtection="1">
      <alignment horizontal="center"/>
    </xf>
    <xf numFmtId="0" fontId="1" fillId="13" borderId="0" xfId="0" applyFont="1" applyFill="1" applyBorder="1" applyAlignment="1"/>
    <xf numFmtId="0" fontId="8" fillId="0" borderId="0" xfId="2" applyAlignment="1" applyProtection="1">
      <alignment horizontal="center"/>
    </xf>
    <xf numFmtId="0" fontId="13" fillId="13" borderId="0" xfId="0" applyFont="1" applyFill="1" applyAlignment="1">
      <alignment horizontal="center"/>
    </xf>
    <xf numFmtId="0" fontId="1" fillId="13" borderId="5" xfId="0" applyFont="1" applyFill="1" applyBorder="1" applyAlignment="1"/>
    <xf numFmtId="0" fontId="4" fillId="0" borderId="0" xfId="0" applyFont="1" applyAlignment="1">
      <alignment horizontal="center"/>
    </xf>
    <xf numFmtId="165" fontId="23" fillId="0" borderId="42" xfId="0" applyNumberFormat="1" applyFont="1" applyBorder="1" applyAlignment="1">
      <alignment horizontal="center"/>
    </xf>
    <xf numFmtId="165" fontId="23" fillId="0" borderId="8" xfId="0" applyNumberFormat="1" applyFont="1" applyBorder="1" applyAlignment="1">
      <alignment horizontal="center"/>
    </xf>
    <xf numFmtId="0" fontId="23" fillId="0" borderId="42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165" fontId="2" fillId="0" borderId="5" xfId="0" applyNumberFormat="1" applyFon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 applyProtection="1">
      <alignment horizontal="center"/>
      <protection locked="0"/>
    </xf>
    <xf numFmtId="0" fontId="23" fillId="0" borderId="5" xfId="0" applyFont="1" applyBorder="1" applyAlignment="1" applyProtection="1">
      <alignment horizontal="center"/>
      <protection locked="0"/>
    </xf>
    <xf numFmtId="0" fontId="23" fillId="0" borderId="41" xfId="0" applyFont="1" applyBorder="1" applyAlignment="1" applyProtection="1">
      <alignment horizontal="center"/>
      <protection locked="0"/>
    </xf>
    <xf numFmtId="0" fontId="23" fillId="0" borderId="5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0" borderId="18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vertical="top"/>
      <protection locked="0"/>
    </xf>
    <xf numFmtId="0" fontId="2" fillId="0" borderId="19" xfId="0" applyFont="1" applyBorder="1" applyAlignment="1" applyProtection="1">
      <alignment vertical="top"/>
      <protection locked="0"/>
    </xf>
    <xf numFmtId="0" fontId="2" fillId="0" borderId="31" xfId="0" applyFont="1" applyBorder="1" applyAlignment="1" applyProtection="1">
      <alignment vertical="top"/>
      <protection locked="0"/>
    </xf>
    <xf numFmtId="0" fontId="2" fillId="0" borderId="33" xfId="0" applyFont="1" applyBorder="1" applyAlignment="1" applyProtection="1">
      <alignment vertical="top"/>
      <protection locked="0"/>
    </xf>
    <xf numFmtId="0" fontId="2" fillId="0" borderId="32" xfId="0" applyFont="1" applyBorder="1" applyAlignment="1" applyProtection="1">
      <alignment vertical="top"/>
      <protection locked="0"/>
    </xf>
    <xf numFmtId="0" fontId="4" fillId="0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/>
    <xf numFmtId="0" fontId="1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9" fillId="10" borderId="0" xfId="0" applyFont="1" applyFill="1" applyBorder="1" applyAlignment="1">
      <alignment horizontal="center"/>
    </xf>
    <xf numFmtId="0" fontId="9" fillId="1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/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9" fillId="0" borderId="0" xfId="0" applyFont="1" applyAlignment="1"/>
    <xf numFmtId="0" fontId="9" fillId="0" borderId="0" xfId="0" applyFont="1" applyAlignment="1" applyProtection="1">
      <alignment vertical="center"/>
      <protection locked="0"/>
    </xf>
    <xf numFmtId="0" fontId="9" fillId="12" borderId="10" xfId="0" applyFont="1" applyFill="1" applyBorder="1" applyAlignment="1" applyProtection="1">
      <alignment horizontal="center"/>
      <protection locked="0"/>
    </xf>
    <xf numFmtId="0" fontId="9" fillId="12" borderId="38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33" xfId="0" applyFont="1" applyBorder="1" applyAlignment="1" applyProtection="1">
      <alignment horizont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11" fillId="12" borderId="16" xfId="0" applyFont="1" applyFill="1" applyBorder="1" applyAlignment="1" applyProtection="1">
      <alignment horizontal="center"/>
      <protection locked="0"/>
    </xf>
    <xf numFmtId="0" fontId="11" fillId="12" borderId="33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5" fontId="2" fillId="0" borderId="4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1:A10" totalsRowShown="0" headerRowDxfId="5" dataDxfId="4">
  <autoFilter ref="A1:A10" xr:uid="{00000000-0009-0000-0100-000005000000}"/>
  <tableColumns count="1">
    <tableColumn id="1" xr3:uid="{00000000-0010-0000-0000-000001000000}" name="Column1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1000000}" name="Table13" displayName="Table13" ref="F1:F6" totalsRowShown="0" headerRowDxfId="2" dataDxfId="1">
  <autoFilter ref="F1:F6" xr:uid="{00000000-0009-0000-0100-00000D000000}"/>
  <tableColumns count="1">
    <tableColumn id="1" xr3:uid="{00000000-0010-0000-0100-000001000000}" name="Column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3.us-east-2.amazonaws.com/assets.dps.mn.gov/s3fs-public/GRIDS_2020_to_2024.xlsx" TargetMode="External"/><Relationship Id="rId1" Type="http://schemas.openxmlformats.org/officeDocument/2006/relationships/hyperlink" Target="https://www.nhtsa.gov/book/countermeasures/countermeasures-that-wor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3.us-east-2.amazonaws.com/assets.dps.mn.gov/s3fs-public/GRIDS_2020_to_2024.xlsx" TargetMode="External"/><Relationship Id="rId1" Type="http://schemas.openxmlformats.org/officeDocument/2006/relationships/hyperlink" Target="https://www.nhtsa.gov/book/countermeasures/countermeasures-that-work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s3.us-east-2.amazonaws.com/assets.dps.mn.gov/s3fs-public/GRIDS_2020_to_2024.xlsx" TargetMode="External"/><Relationship Id="rId1" Type="http://schemas.openxmlformats.org/officeDocument/2006/relationships/hyperlink" Target="https://www.nhtsa.gov/book/countermeasures/countermeasures-that-work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s3.us-east-2.amazonaws.com/assets.dps.mn.gov/s3fs-public/GRIDS_2020_to_2024.xlsx" TargetMode="External"/><Relationship Id="rId1" Type="http://schemas.openxmlformats.org/officeDocument/2006/relationships/hyperlink" Target="https://www.nhtsa.gov/book/countermeasures/countermeasures-that-wor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N59"/>
  <sheetViews>
    <sheetView workbookViewId="0">
      <selection activeCell="Q12" sqref="Q12"/>
    </sheetView>
  </sheetViews>
  <sheetFormatPr defaultRowHeight="12.75" x14ac:dyDescent="0.2"/>
  <sheetData>
    <row r="1" spans="1:14" ht="18" x14ac:dyDescent="0.25">
      <c r="A1" s="387" t="s">
        <v>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x14ac:dyDescent="0.2">
      <c r="A2" s="388" t="s">
        <v>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</row>
    <row r="3" spans="1:14" x14ac:dyDescent="0.2"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</row>
    <row r="4" spans="1:14" x14ac:dyDescent="0.2">
      <c r="A4" s="396" t="s">
        <v>2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6" spans="1:14" x14ac:dyDescent="0.2">
      <c r="A6" s="367" t="s">
        <v>3</v>
      </c>
      <c r="B6" s="356"/>
      <c r="C6" s="356"/>
      <c r="D6" s="356"/>
      <c r="E6" s="356"/>
      <c r="F6" s="356"/>
      <c r="G6" s="356"/>
      <c r="H6" s="356"/>
      <c r="I6" s="356"/>
      <c r="J6" s="356"/>
      <c r="K6" s="356"/>
      <c r="L6" s="356"/>
      <c r="M6" s="356"/>
      <c r="N6" s="356"/>
    </row>
    <row r="7" spans="1:14" x14ac:dyDescent="0.2">
      <c r="A7" s="390"/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2"/>
    </row>
    <row r="8" spans="1:14" x14ac:dyDescent="0.2">
      <c r="A8" s="384"/>
      <c r="B8" s="385"/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6"/>
    </row>
    <row r="9" spans="1:14" x14ac:dyDescent="0.2">
      <c r="A9" s="384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6"/>
    </row>
    <row r="10" spans="1:14" x14ac:dyDescent="0.2">
      <c r="A10" s="384"/>
      <c r="B10" s="385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6"/>
    </row>
    <row r="11" spans="1:14" x14ac:dyDescent="0.2">
      <c r="A11" s="384"/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6"/>
    </row>
    <row r="12" spans="1:14" x14ac:dyDescent="0.2">
      <c r="A12" s="384"/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6"/>
    </row>
    <row r="13" spans="1:14" x14ac:dyDescent="0.2">
      <c r="A13" s="384"/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6"/>
    </row>
    <row r="14" spans="1:14" x14ac:dyDescent="0.2">
      <c r="A14" s="384"/>
      <c r="B14" s="385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6"/>
    </row>
    <row r="15" spans="1:14" x14ac:dyDescent="0.2">
      <c r="A15" s="393"/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5"/>
    </row>
    <row r="17" spans="1:14" x14ac:dyDescent="0.2">
      <c r="A17" s="367" t="s">
        <v>4</v>
      </c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</row>
    <row r="18" spans="1:14" x14ac:dyDescent="0.2">
      <c r="A18" s="390"/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2"/>
    </row>
    <row r="19" spans="1:14" x14ac:dyDescent="0.2">
      <c r="A19" s="384"/>
      <c r="B19" s="385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6"/>
    </row>
    <row r="20" spans="1:14" x14ac:dyDescent="0.2">
      <c r="A20" s="384"/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6"/>
    </row>
    <row r="21" spans="1:14" x14ac:dyDescent="0.2">
      <c r="A21" s="384"/>
      <c r="B21" s="385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6"/>
    </row>
    <row r="22" spans="1:14" x14ac:dyDescent="0.2">
      <c r="A22" s="384"/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6"/>
    </row>
    <row r="23" spans="1:14" x14ac:dyDescent="0.2">
      <c r="A23" s="384"/>
      <c r="B23" s="385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6"/>
    </row>
    <row r="24" spans="1:14" x14ac:dyDescent="0.2">
      <c r="A24" s="384"/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6"/>
    </row>
    <row r="25" spans="1:14" x14ac:dyDescent="0.2">
      <c r="A25" s="384"/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6"/>
    </row>
    <row r="26" spans="1:14" x14ac:dyDescent="0.2">
      <c r="A26" s="393"/>
      <c r="B26" s="39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5"/>
    </row>
    <row r="28" spans="1:14" x14ac:dyDescent="0.2">
      <c r="A28" s="367" t="s">
        <v>5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</row>
    <row r="29" spans="1:14" x14ac:dyDescent="0.2">
      <c r="A29" s="390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2"/>
    </row>
    <row r="30" spans="1:14" x14ac:dyDescent="0.2">
      <c r="A30" s="384"/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86"/>
    </row>
    <row r="31" spans="1:14" x14ac:dyDescent="0.2">
      <c r="A31" s="384"/>
      <c r="B31" s="385"/>
      <c r="C31" s="385"/>
      <c r="D31" s="385"/>
      <c r="E31" s="385"/>
      <c r="F31" s="385"/>
      <c r="G31" s="385"/>
      <c r="H31" s="385"/>
      <c r="I31" s="385"/>
      <c r="J31" s="385"/>
      <c r="K31" s="385"/>
      <c r="L31" s="385"/>
      <c r="M31" s="385"/>
      <c r="N31" s="386"/>
    </row>
    <row r="32" spans="1:14" x14ac:dyDescent="0.2">
      <c r="A32" s="384"/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6"/>
    </row>
    <row r="33" spans="1:14" x14ac:dyDescent="0.2">
      <c r="A33" s="384"/>
      <c r="B33" s="385"/>
      <c r="C33" s="385"/>
      <c r="D33" s="385"/>
      <c r="E33" s="385"/>
      <c r="F33" s="385"/>
      <c r="G33" s="385"/>
      <c r="H33" s="385"/>
      <c r="I33" s="385"/>
      <c r="J33" s="385"/>
      <c r="K33" s="385"/>
      <c r="L33" s="385"/>
      <c r="M33" s="385"/>
      <c r="N33" s="386"/>
    </row>
    <row r="34" spans="1:14" x14ac:dyDescent="0.2">
      <c r="A34" s="384"/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86"/>
    </row>
    <row r="35" spans="1:14" x14ac:dyDescent="0.2">
      <c r="A35" s="384"/>
      <c r="B35" s="385"/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6"/>
    </row>
    <row r="36" spans="1:14" x14ac:dyDescent="0.2">
      <c r="A36" s="384"/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86"/>
    </row>
    <row r="37" spans="1:14" x14ac:dyDescent="0.2">
      <c r="A37" s="393"/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5"/>
    </row>
    <row r="39" spans="1:14" x14ac:dyDescent="0.2">
      <c r="A39" s="367" t="s">
        <v>6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</row>
    <row r="40" spans="1:14" x14ac:dyDescent="0.2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2"/>
    </row>
    <row r="41" spans="1:14" x14ac:dyDescent="0.2">
      <c r="A41" s="384"/>
      <c r="B41" s="385"/>
      <c r="C41" s="385"/>
      <c r="D41" s="385"/>
      <c r="E41" s="385"/>
      <c r="F41" s="385"/>
      <c r="G41" s="385"/>
      <c r="H41" s="385"/>
      <c r="I41" s="385"/>
      <c r="J41" s="385"/>
      <c r="K41" s="385"/>
      <c r="L41" s="385"/>
      <c r="M41" s="385"/>
      <c r="N41" s="386"/>
    </row>
    <row r="42" spans="1:14" x14ac:dyDescent="0.2">
      <c r="A42" s="384"/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6"/>
    </row>
    <row r="43" spans="1:14" x14ac:dyDescent="0.2">
      <c r="A43" s="384"/>
      <c r="B43" s="385"/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6"/>
    </row>
    <row r="44" spans="1:14" x14ac:dyDescent="0.2">
      <c r="A44" s="384"/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86"/>
    </row>
    <row r="45" spans="1:14" x14ac:dyDescent="0.2">
      <c r="A45" s="384"/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6"/>
    </row>
    <row r="46" spans="1:14" x14ac:dyDescent="0.2">
      <c r="A46" s="384"/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6"/>
    </row>
    <row r="47" spans="1:14" x14ac:dyDescent="0.2">
      <c r="A47" s="384"/>
      <c r="B47" s="385"/>
      <c r="C47" s="385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6"/>
    </row>
    <row r="48" spans="1:14" x14ac:dyDescent="0.2">
      <c r="A48" s="393"/>
      <c r="B48" s="394"/>
      <c r="C48" s="394"/>
      <c r="D48" s="394"/>
      <c r="E48" s="394"/>
      <c r="F48" s="394"/>
      <c r="G48" s="394"/>
      <c r="H48" s="394"/>
      <c r="I48" s="394"/>
      <c r="J48" s="394"/>
      <c r="K48" s="394"/>
      <c r="L48" s="394"/>
      <c r="M48" s="394"/>
      <c r="N48" s="395"/>
    </row>
    <row r="50" spans="1:14" x14ac:dyDescent="0.2">
      <c r="A50" s="367" t="s">
        <v>7</v>
      </c>
      <c r="B50" s="356"/>
      <c r="C50" s="356"/>
      <c r="D50" s="356"/>
      <c r="E50" s="356"/>
      <c r="F50" s="356"/>
      <c r="G50" s="356"/>
      <c r="H50" s="356"/>
      <c r="I50" s="356"/>
      <c r="J50" s="356"/>
      <c r="K50" s="356"/>
      <c r="L50" s="356"/>
      <c r="M50" s="356"/>
      <c r="N50" s="356"/>
    </row>
    <row r="51" spans="1:14" x14ac:dyDescent="0.2">
      <c r="A51" s="390"/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  <c r="N51" s="392"/>
    </row>
    <row r="52" spans="1:14" x14ac:dyDescent="0.2">
      <c r="A52" s="384"/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6"/>
    </row>
    <row r="53" spans="1:14" x14ac:dyDescent="0.2">
      <c r="A53" s="384"/>
      <c r="B53" s="385"/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6"/>
    </row>
    <row r="54" spans="1:14" x14ac:dyDescent="0.2">
      <c r="A54" s="384"/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6"/>
    </row>
    <row r="55" spans="1:14" x14ac:dyDescent="0.2">
      <c r="A55" s="384"/>
      <c r="B55" s="385"/>
      <c r="C55" s="385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6"/>
    </row>
    <row r="56" spans="1:14" x14ac:dyDescent="0.2">
      <c r="A56" s="384"/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6"/>
    </row>
    <row r="57" spans="1:14" x14ac:dyDescent="0.2">
      <c r="A57" s="384"/>
      <c r="B57" s="385"/>
      <c r="C57" s="385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6"/>
    </row>
    <row r="58" spans="1:14" x14ac:dyDescent="0.2">
      <c r="A58" s="384"/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6"/>
    </row>
    <row r="59" spans="1:14" x14ac:dyDescent="0.2">
      <c r="A59" s="393"/>
      <c r="B59" s="394"/>
      <c r="C59" s="394"/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5"/>
    </row>
  </sheetData>
  <mergeCells count="48">
    <mergeCell ref="A4:N4"/>
    <mergeCell ref="A54:N54"/>
    <mergeCell ref="A55:N55"/>
    <mergeCell ref="A56:N56"/>
    <mergeCell ref="A57:N57"/>
    <mergeCell ref="A40:N40"/>
    <mergeCell ref="A41:N41"/>
    <mergeCell ref="A42:N42"/>
    <mergeCell ref="A43:N43"/>
    <mergeCell ref="A44:N44"/>
    <mergeCell ref="A45:N45"/>
    <mergeCell ref="A32:N32"/>
    <mergeCell ref="A33:N33"/>
    <mergeCell ref="A34:N34"/>
    <mergeCell ref="A35:N35"/>
    <mergeCell ref="A36:N36"/>
    <mergeCell ref="A59:N59"/>
    <mergeCell ref="A46:N46"/>
    <mergeCell ref="A47:N47"/>
    <mergeCell ref="A48:N48"/>
    <mergeCell ref="A51:N51"/>
    <mergeCell ref="A52:N52"/>
    <mergeCell ref="A53:N53"/>
    <mergeCell ref="A58:N58"/>
    <mergeCell ref="A37:N37"/>
    <mergeCell ref="A29:N29"/>
    <mergeCell ref="A30:N30"/>
    <mergeCell ref="A31:N31"/>
    <mergeCell ref="A23:N23"/>
    <mergeCell ref="A24:N24"/>
    <mergeCell ref="A25:N25"/>
    <mergeCell ref="A26:N26"/>
    <mergeCell ref="A22:N22"/>
    <mergeCell ref="A1:N1"/>
    <mergeCell ref="A2:N2"/>
    <mergeCell ref="A18:N18"/>
    <mergeCell ref="A19:N19"/>
    <mergeCell ref="A20:N20"/>
    <mergeCell ref="A21:N21"/>
    <mergeCell ref="A7:N7"/>
    <mergeCell ref="A8:N8"/>
    <mergeCell ref="A9:N9"/>
    <mergeCell ref="A10:N10"/>
    <mergeCell ref="A11:N11"/>
    <mergeCell ref="A12:N12"/>
    <mergeCell ref="A13:N13"/>
    <mergeCell ref="A14:N14"/>
    <mergeCell ref="A15:N15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N47"/>
  <sheetViews>
    <sheetView tabSelected="1" zoomScaleNormal="100" workbookViewId="0">
      <selection activeCell="A3" sqref="A3:K3"/>
    </sheetView>
  </sheetViews>
  <sheetFormatPr defaultRowHeight="12.75" x14ac:dyDescent="0.2"/>
  <cols>
    <col min="1" max="1" width="40.85546875" customWidth="1"/>
    <col min="2" max="2" width="2.28515625" bestFit="1" customWidth="1"/>
  </cols>
  <sheetData>
    <row r="1" spans="1:14" ht="18" x14ac:dyDescent="0.25">
      <c r="A1" s="387" t="s">
        <v>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59"/>
      <c r="M1" s="359"/>
      <c r="N1" s="359"/>
    </row>
    <row r="2" spans="1:14" x14ac:dyDescent="0.2">
      <c r="A2" s="389" t="s">
        <v>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60"/>
      <c r="M2" s="360"/>
      <c r="N2" s="360"/>
    </row>
    <row r="3" spans="1:14" x14ac:dyDescent="0.2">
      <c r="A3" s="408" t="s">
        <v>10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361"/>
      <c r="M3" s="361"/>
      <c r="N3" s="361"/>
    </row>
    <row r="5" spans="1:14" x14ac:dyDescent="0.2">
      <c r="A5" s="396" t="s">
        <v>11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60"/>
      <c r="M5" s="360"/>
      <c r="N5" s="360"/>
    </row>
    <row r="6" spans="1:14" x14ac:dyDescent="0.2">
      <c r="A6" s="388" t="s">
        <v>12</v>
      </c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60"/>
      <c r="M6" s="360"/>
      <c r="N6" s="360"/>
    </row>
    <row r="7" spans="1:14" x14ac:dyDescent="0.2">
      <c r="A7" s="388" t="s">
        <v>13</v>
      </c>
      <c r="B7" s="388"/>
      <c r="C7" s="388"/>
      <c r="D7" s="388"/>
      <c r="E7" s="388"/>
      <c r="F7" s="388"/>
      <c r="G7" s="388"/>
      <c r="H7" s="388"/>
      <c r="I7" s="388"/>
      <c r="J7" s="388"/>
      <c r="K7" s="388"/>
      <c r="L7" s="360"/>
      <c r="M7" s="360"/>
      <c r="N7" s="360"/>
    </row>
    <row r="8" spans="1:14" x14ac:dyDescent="0.2">
      <c r="A8" s="406" t="s">
        <v>14</v>
      </c>
      <c r="B8" s="406"/>
      <c r="C8" s="406"/>
      <c r="D8" s="406"/>
      <c r="E8" s="406"/>
      <c r="F8" s="406"/>
      <c r="G8" s="406"/>
      <c r="H8" s="406"/>
      <c r="I8" s="406"/>
      <c r="J8" s="406"/>
      <c r="K8" s="406"/>
      <c r="L8" s="377"/>
      <c r="M8" s="360"/>
      <c r="N8" s="360"/>
    </row>
    <row r="9" spans="1:14" x14ac:dyDescent="0.2">
      <c r="L9" s="377"/>
    </row>
    <row r="10" spans="1:14" x14ac:dyDescent="0.2">
      <c r="A10" s="355" t="s">
        <v>15</v>
      </c>
      <c r="L10" s="377"/>
    </row>
    <row r="11" spans="1:14" x14ac:dyDescent="0.2">
      <c r="A11" s="377" t="s">
        <v>16</v>
      </c>
      <c r="L11" s="377"/>
    </row>
    <row r="12" spans="1:14" x14ac:dyDescent="0.2">
      <c r="A12" s="377" t="s">
        <v>17</v>
      </c>
      <c r="L12" s="377"/>
    </row>
    <row r="13" spans="1:14" x14ac:dyDescent="0.2">
      <c r="A13" s="377" t="s">
        <v>18</v>
      </c>
      <c r="L13" s="377"/>
    </row>
    <row r="14" spans="1:14" x14ac:dyDescent="0.2">
      <c r="A14" s="377" t="s">
        <v>19</v>
      </c>
      <c r="L14" s="377"/>
    </row>
    <row r="16" spans="1:14" x14ac:dyDescent="0.2">
      <c r="A16" s="375" t="s">
        <v>20</v>
      </c>
    </row>
    <row r="17" spans="1:11" x14ac:dyDescent="0.2">
      <c r="A17" s="363" t="s">
        <v>21</v>
      </c>
      <c r="B17" s="362" t="s">
        <v>22</v>
      </c>
      <c r="F17" s="377"/>
    </row>
    <row r="19" spans="1:11" x14ac:dyDescent="0.2">
      <c r="A19" s="375" t="s">
        <v>23</v>
      </c>
    </row>
    <row r="20" spans="1:11" x14ac:dyDescent="0.2">
      <c r="A20" s="407" t="s">
        <v>24</v>
      </c>
      <c r="B20" s="407"/>
      <c r="C20" s="407"/>
      <c r="D20" s="407"/>
      <c r="E20" s="407"/>
      <c r="F20" s="407"/>
      <c r="G20" s="407"/>
      <c r="H20" s="407"/>
      <c r="I20" s="407"/>
      <c r="J20" s="407"/>
      <c r="K20" s="356"/>
    </row>
    <row r="21" spans="1:11" x14ac:dyDescent="0.2">
      <c r="A21" s="397"/>
      <c r="B21" s="398"/>
      <c r="C21" s="398"/>
      <c r="D21" s="398"/>
      <c r="E21" s="398"/>
      <c r="F21" s="398"/>
      <c r="G21" s="398"/>
      <c r="H21" s="398"/>
      <c r="I21" s="398"/>
      <c r="J21" s="398"/>
      <c r="K21" s="399"/>
    </row>
    <row r="22" spans="1:11" x14ac:dyDescent="0.2">
      <c r="A22" s="400"/>
      <c r="B22" s="401"/>
      <c r="C22" s="401"/>
      <c r="D22" s="401"/>
      <c r="E22" s="401"/>
      <c r="F22" s="401"/>
      <c r="G22" s="401"/>
      <c r="H22" s="401"/>
      <c r="I22" s="401"/>
      <c r="J22" s="401"/>
      <c r="K22" s="402"/>
    </row>
    <row r="23" spans="1:11" x14ac:dyDescent="0.2">
      <c r="A23" s="400"/>
      <c r="B23" s="401"/>
      <c r="C23" s="401"/>
      <c r="D23" s="401"/>
      <c r="E23" s="401"/>
      <c r="F23" s="401"/>
      <c r="G23" s="401"/>
      <c r="H23" s="401"/>
      <c r="I23" s="401"/>
      <c r="J23" s="401"/>
      <c r="K23" s="402"/>
    </row>
    <row r="24" spans="1:11" x14ac:dyDescent="0.2">
      <c r="A24" s="400"/>
      <c r="B24" s="401"/>
      <c r="C24" s="401"/>
      <c r="D24" s="401"/>
      <c r="E24" s="401"/>
      <c r="F24" s="401"/>
      <c r="G24" s="401"/>
      <c r="H24" s="401"/>
      <c r="I24" s="401"/>
      <c r="J24" s="401"/>
      <c r="K24" s="402"/>
    </row>
    <row r="25" spans="1:11" x14ac:dyDescent="0.2">
      <c r="A25" s="400"/>
      <c r="B25" s="401"/>
      <c r="C25" s="401"/>
      <c r="D25" s="401"/>
      <c r="E25" s="401"/>
      <c r="F25" s="401"/>
      <c r="G25" s="401"/>
      <c r="H25" s="401"/>
      <c r="I25" s="401"/>
      <c r="J25" s="401"/>
      <c r="K25" s="402"/>
    </row>
    <row r="26" spans="1:11" x14ac:dyDescent="0.2">
      <c r="A26" s="400"/>
      <c r="B26" s="401"/>
      <c r="C26" s="401"/>
      <c r="D26" s="401"/>
      <c r="E26" s="401"/>
      <c r="F26" s="401"/>
      <c r="G26" s="401"/>
      <c r="H26" s="401"/>
      <c r="I26" s="401"/>
      <c r="J26" s="401"/>
      <c r="K26" s="402"/>
    </row>
    <row r="27" spans="1:11" x14ac:dyDescent="0.2">
      <c r="A27" s="403"/>
      <c r="B27" s="404"/>
      <c r="C27" s="404"/>
      <c r="D27" s="404"/>
      <c r="E27" s="404"/>
      <c r="F27" s="404"/>
      <c r="G27" s="404"/>
      <c r="H27" s="404"/>
      <c r="I27" s="404"/>
      <c r="J27" s="404"/>
      <c r="K27" s="405"/>
    </row>
    <row r="29" spans="1:11" x14ac:dyDescent="0.2">
      <c r="A29" s="375" t="s">
        <v>25</v>
      </c>
    </row>
    <row r="30" spans="1:11" x14ac:dyDescent="0.2">
      <c r="A30" s="357" t="s">
        <v>26</v>
      </c>
      <c r="B30" s="356"/>
      <c r="C30" s="356"/>
      <c r="D30" s="356"/>
      <c r="E30" s="356"/>
      <c r="F30" s="356"/>
      <c r="G30" s="356"/>
      <c r="H30" s="356"/>
      <c r="I30" s="356"/>
      <c r="J30" s="356"/>
      <c r="K30" s="356"/>
    </row>
    <row r="31" spans="1:11" x14ac:dyDescent="0.2">
      <c r="A31" s="397"/>
      <c r="B31" s="398"/>
      <c r="C31" s="398"/>
      <c r="D31" s="398"/>
      <c r="E31" s="398"/>
      <c r="F31" s="398"/>
      <c r="G31" s="398"/>
      <c r="H31" s="398"/>
      <c r="I31" s="398"/>
      <c r="J31" s="398"/>
      <c r="K31" s="399"/>
    </row>
    <row r="32" spans="1:11" x14ac:dyDescent="0.2">
      <c r="A32" s="400"/>
      <c r="B32" s="401"/>
      <c r="C32" s="401"/>
      <c r="D32" s="401"/>
      <c r="E32" s="401"/>
      <c r="F32" s="401"/>
      <c r="G32" s="401"/>
      <c r="H32" s="401"/>
      <c r="I32" s="401"/>
      <c r="J32" s="401"/>
      <c r="K32" s="402"/>
    </row>
    <row r="33" spans="1:11" x14ac:dyDescent="0.2">
      <c r="A33" s="400"/>
      <c r="B33" s="401"/>
      <c r="C33" s="401"/>
      <c r="D33" s="401"/>
      <c r="E33" s="401"/>
      <c r="F33" s="401"/>
      <c r="G33" s="401"/>
      <c r="H33" s="401"/>
      <c r="I33" s="401"/>
      <c r="J33" s="401"/>
      <c r="K33" s="402"/>
    </row>
    <row r="34" spans="1:11" x14ac:dyDescent="0.2">
      <c r="A34" s="400"/>
      <c r="B34" s="401"/>
      <c r="C34" s="401"/>
      <c r="D34" s="401"/>
      <c r="E34" s="401"/>
      <c r="F34" s="401"/>
      <c r="G34" s="401"/>
      <c r="H34" s="401"/>
      <c r="I34" s="401"/>
      <c r="J34" s="401"/>
      <c r="K34" s="402"/>
    </row>
    <row r="35" spans="1:11" x14ac:dyDescent="0.2">
      <c r="A35" s="400"/>
      <c r="B35" s="401"/>
      <c r="C35" s="401"/>
      <c r="D35" s="401"/>
      <c r="E35" s="401"/>
      <c r="F35" s="401"/>
      <c r="G35" s="401"/>
      <c r="H35" s="401"/>
      <c r="I35" s="401"/>
      <c r="J35" s="401"/>
      <c r="K35" s="402"/>
    </row>
    <row r="36" spans="1:11" x14ac:dyDescent="0.2">
      <c r="A36" s="400"/>
      <c r="B36" s="401"/>
      <c r="C36" s="401"/>
      <c r="D36" s="401"/>
      <c r="E36" s="401"/>
      <c r="F36" s="401"/>
      <c r="G36" s="401"/>
      <c r="H36" s="401"/>
      <c r="I36" s="401"/>
      <c r="J36" s="401"/>
      <c r="K36" s="402"/>
    </row>
    <row r="37" spans="1:11" x14ac:dyDescent="0.2">
      <c r="A37" s="403"/>
      <c r="B37" s="404"/>
      <c r="C37" s="404"/>
      <c r="D37" s="404"/>
      <c r="E37" s="404"/>
      <c r="F37" s="404"/>
      <c r="G37" s="404"/>
      <c r="H37" s="404"/>
      <c r="I37" s="404"/>
      <c r="J37" s="404"/>
      <c r="K37" s="405"/>
    </row>
    <row r="39" spans="1:11" x14ac:dyDescent="0.2">
      <c r="A39" s="375" t="s">
        <v>27</v>
      </c>
    </row>
    <row r="40" spans="1:11" x14ac:dyDescent="0.2">
      <c r="A40" s="357" t="s">
        <v>28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</row>
    <row r="41" spans="1:11" x14ac:dyDescent="0.2">
      <c r="A41" s="397"/>
      <c r="B41" s="398"/>
      <c r="C41" s="398"/>
      <c r="D41" s="398"/>
      <c r="E41" s="398"/>
      <c r="F41" s="398"/>
      <c r="G41" s="398"/>
      <c r="H41" s="398"/>
      <c r="I41" s="398"/>
      <c r="J41" s="398"/>
      <c r="K41" s="399"/>
    </row>
    <row r="42" spans="1:11" x14ac:dyDescent="0.2">
      <c r="A42" s="400"/>
      <c r="B42" s="401"/>
      <c r="C42" s="401"/>
      <c r="D42" s="401"/>
      <c r="E42" s="401"/>
      <c r="F42" s="401"/>
      <c r="G42" s="401"/>
      <c r="H42" s="401"/>
      <c r="I42" s="401"/>
      <c r="J42" s="401"/>
      <c r="K42" s="402"/>
    </row>
    <row r="43" spans="1:11" x14ac:dyDescent="0.2">
      <c r="A43" s="400"/>
      <c r="B43" s="401"/>
      <c r="C43" s="401"/>
      <c r="D43" s="401"/>
      <c r="E43" s="401"/>
      <c r="F43" s="401"/>
      <c r="G43" s="401"/>
      <c r="H43" s="401"/>
      <c r="I43" s="401"/>
      <c r="J43" s="401"/>
      <c r="K43" s="402"/>
    </row>
    <row r="44" spans="1:11" x14ac:dyDescent="0.2">
      <c r="A44" s="400"/>
      <c r="B44" s="401"/>
      <c r="C44" s="401"/>
      <c r="D44" s="401"/>
      <c r="E44" s="401"/>
      <c r="F44" s="401"/>
      <c r="G44" s="401"/>
      <c r="H44" s="401"/>
      <c r="I44" s="401"/>
      <c r="J44" s="401"/>
      <c r="K44" s="402"/>
    </row>
    <row r="45" spans="1:11" x14ac:dyDescent="0.2">
      <c r="A45" s="400"/>
      <c r="B45" s="401"/>
      <c r="C45" s="401"/>
      <c r="D45" s="401"/>
      <c r="E45" s="401"/>
      <c r="F45" s="401"/>
      <c r="G45" s="401"/>
      <c r="H45" s="401"/>
      <c r="I45" s="401"/>
      <c r="J45" s="401"/>
      <c r="K45" s="402"/>
    </row>
    <row r="46" spans="1:11" x14ac:dyDescent="0.2">
      <c r="A46" s="400"/>
      <c r="B46" s="401"/>
      <c r="C46" s="401"/>
      <c r="D46" s="401"/>
      <c r="E46" s="401"/>
      <c r="F46" s="401"/>
      <c r="G46" s="401"/>
      <c r="H46" s="401"/>
      <c r="I46" s="401"/>
      <c r="J46" s="401"/>
      <c r="K46" s="402"/>
    </row>
    <row r="47" spans="1:11" x14ac:dyDescent="0.2">
      <c r="A47" s="403"/>
      <c r="B47" s="404"/>
      <c r="C47" s="404"/>
      <c r="D47" s="404"/>
      <c r="E47" s="404"/>
      <c r="F47" s="404"/>
      <c r="G47" s="404"/>
      <c r="H47" s="404"/>
      <c r="I47" s="404"/>
      <c r="J47" s="404"/>
      <c r="K47" s="405"/>
    </row>
  </sheetData>
  <mergeCells count="11">
    <mergeCell ref="A1:K1"/>
    <mergeCell ref="A2:K2"/>
    <mergeCell ref="A3:K3"/>
    <mergeCell ref="A5:K5"/>
    <mergeCell ref="A6:K6"/>
    <mergeCell ref="A41:K47"/>
    <mergeCell ref="A31:K37"/>
    <mergeCell ref="A7:K7"/>
    <mergeCell ref="A8:K8"/>
    <mergeCell ref="A21:K27"/>
    <mergeCell ref="A20:J20"/>
  </mergeCells>
  <dataValidations count="1">
    <dataValidation allowBlank="1" showInputMessage="1" showErrorMessage="1" prompt="Select the cell to the left to active the drop-down menu." sqref="B17" xr:uid="{00000000-0002-0000-0000-000000000000}"/>
  </dataValidations>
  <hyperlinks>
    <hyperlink ref="A3:K3" r:id="rId1" display="Link for Countermeasures That Work" xr:uid="{4CF6FB79-D208-44E5-A926-90F7519E8D76}"/>
    <hyperlink ref="A8:K8" r:id="rId2" display="Link for County Population, VMT Behavioral Measures (2020 - 2024)" xr:uid="{AA153C77-26E8-4620-BB64-3FDBFF4095C6}"/>
  </hyperlinks>
  <pageMargins left="0.7" right="0.7" top="0.75" bottom="0.75" header="0.3" footer="0.3"/>
  <pageSetup scale="70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Sheet2!$F$3:$F$6</xm:f>
          </x14:formula1>
          <xm:sqref>A17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N46"/>
  <sheetViews>
    <sheetView zoomScaleNormal="100" workbookViewId="0">
      <selection activeCell="D15" sqref="D15"/>
    </sheetView>
  </sheetViews>
  <sheetFormatPr defaultRowHeight="12.75" x14ac:dyDescent="0.2"/>
  <cols>
    <col min="1" max="1" width="40.85546875" customWidth="1"/>
    <col min="2" max="2" width="2.28515625" bestFit="1" customWidth="1"/>
  </cols>
  <sheetData>
    <row r="1" spans="1:14" ht="18" x14ac:dyDescent="0.25">
      <c r="A1" s="387" t="s">
        <v>29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59"/>
      <c r="M1" s="359"/>
      <c r="N1" s="359"/>
    </row>
    <row r="2" spans="1:14" x14ac:dyDescent="0.2">
      <c r="A2" s="389" t="s">
        <v>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60"/>
      <c r="M2" s="360"/>
      <c r="N2" s="360"/>
    </row>
    <row r="3" spans="1:14" x14ac:dyDescent="0.2">
      <c r="A3" s="408" t="s">
        <v>10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361"/>
      <c r="M3" s="361"/>
      <c r="N3" s="361"/>
    </row>
    <row r="5" spans="1:14" x14ac:dyDescent="0.2">
      <c r="A5" s="409" t="s">
        <v>30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360"/>
      <c r="M5" s="360"/>
      <c r="N5" s="360"/>
    </row>
    <row r="6" spans="1:14" x14ac:dyDescent="0.2">
      <c r="A6" s="389" t="s">
        <v>31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60"/>
      <c r="M6" s="360"/>
      <c r="N6" s="360"/>
    </row>
    <row r="7" spans="1:14" x14ac:dyDescent="0.2">
      <c r="A7" s="406" t="s">
        <v>14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M7" s="360"/>
      <c r="N7" s="360"/>
    </row>
    <row r="9" spans="1:14" x14ac:dyDescent="0.2">
      <c r="A9" s="355" t="s">
        <v>32</v>
      </c>
      <c r="L9" s="377"/>
    </row>
    <row r="10" spans="1:14" x14ac:dyDescent="0.2">
      <c r="A10" s="377" t="s">
        <v>16</v>
      </c>
      <c r="L10" s="377"/>
    </row>
    <row r="11" spans="1:14" x14ac:dyDescent="0.2">
      <c r="A11" s="377" t="s">
        <v>17</v>
      </c>
      <c r="L11" s="377"/>
    </row>
    <row r="12" spans="1:14" x14ac:dyDescent="0.2">
      <c r="A12" s="377" t="s">
        <v>18</v>
      </c>
      <c r="L12" s="377"/>
    </row>
    <row r="13" spans="1:14" x14ac:dyDescent="0.2">
      <c r="A13" s="377" t="s">
        <v>19</v>
      </c>
      <c r="L13" s="377"/>
    </row>
    <row r="14" spans="1:14" x14ac:dyDescent="0.2">
      <c r="A14" s="377"/>
      <c r="G14" s="377"/>
    </row>
    <row r="15" spans="1:14" x14ac:dyDescent="0.2">
      <c r="A15" s="375" t="s">
        <v>20</v>
      </c>
    </row>
    <row r="16" spans="1:14" x14ac:dyDescent="0.2">
      <c r="A16" s="364" t="s">
        <v>33</v>
      </c>
      <c r="B16" s="362" t="s">
        <v>22</v>
      </c>
      <c r="F16" s="377"/>
    </row>
    <row r="18" spans="1:11" x14ac:dyDescent="0.2">
      <c r="A18" s="375" t="s">
        <v>34</v>
      </c>
    </row>
    <row r="19" spans="1:11" x14ac:dyDescent="0.2">
      <c r="A19" s="365" t="s">
        <v>24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</row>
    <row r="20" spans="1:11" x14ac:dyDescent="0.2">
      <c r="A20" s="397"/>
      <c r="B20" s="398"/>
      <c r="C20" s="398"/>
      <c r="D20" s="398"/>
      <c r="E20" s="398"/>
      <c r="F20" s="398"/>
      <c r="G20" s="398"/>
      <c r="H20" s="398"/>
      <c r="I20" s="398"/>
      <c r="J20" s="398"/>
      <c r="K20" s="399"/>
    </row>
    <row r="21" spans="1:11" x14ac:dyDescent="0.2">
      <c r="A21" s="400"/>
      <c r="B21" s="401"/>
      <c r="C21" s="401"/>
      <c r="D21" s="401"/>
      <c r="E21" s="401"/>
      <c r="F21" s="401"/>
      <c r="G21" s="401"/>
      <c r="H21" s="401"/>
      <c r="I21" s="401"/>
      <c r="J21" s="401"/>
      <c r="K21" s="402"/>
    </row>
    <row r="22" spans="1:11" x14ac:dyDescent="0.2">
      <c r="A22" s="400"/>
      <c r="B22" s="401"/>
      <c r="C22" s="401"/>
      <c r="D22" s="401"/>
      <c r="E22" s="401"/>
      <c r="F22" s="401"/>
      <c r="G22" s="401"/>
      <c r="H22" s="401"/>
      <c r="I22" s="401"/>
      <c r="J22" s="401"/>
      <c r="K22" s="402"/>
    </row>
    <row r="23" spans="1:11" x14ac:dyDescent="0.2">
      <c r="A23" s="400"/>
      <c r="B23" s="401"/>
      <c r="C23" s="401"/>
      <c r="D23" s="401"/>
      <c r="E23" s="401"/>
      <c r="F23" s="401"/>
      <c r="G23" s="401"/>
      <c r="H23" s="401"/>
      <c r="I23" s="401"/>
      <c r="J23" s="401"/>
      <c r="K23" s="402"/>
    </row>
    <row r="24" spans="1:11" x14ac:dyDescent="0.2">
      <c r="A24" s="400"/>
      <c r="B24" s="401"/>
      <c r="C24" s="401"/>
      <c r="D24" s="401"/>
      <c r="E24" s="401"/>
      <c r="F24" s="401"/>
      <c r="G24" s="401"/>
      <c r="H24" s="401"/>
      <c r="I24" s="401"/>
      <c r="J24" s="401"/>
      <c r="K24" s="402"/>
    </row>
    <row r="25" spans="1:11" x14ac:dyDescent="0.2">
      <c r="A25" s="400"/>
      <c r="B25" s="401"/>
      <c r="C25" s="401"/>
      <c r="D25" s="401"/>
      <c r="E25" s="401"/>
      <c r="F25" s="401"/>
      <c r="G25" s="401"/>
      <c r="H25" s="401"/>
      <c r="I25" s="401"/>
      <c r="J25" s="401"/>
      <c r="K25" s="402"/>
    </row>
    <row r="26" spans="1:11" x14ac:dyDescent="0.2">
      <c r="A26" s="403"/>
      <c r="B26" s="404"/>
      <c r="C26" s="404"/>
      <c r="D26" s="404"/>
      <c r="E26" s="404"/>
      <c r="F26" s="404"/>
      <c r="G26" s="404"/>
      <c r="H26" s="404"/>
      <c r="I26" s="404"/>
      <c r="J26" s="404"/>
      <c r="K26" s="405"/>
    </row>
    <row r="28" spans="1:11" x14ac:dyDescent="0.2">
      <c r="A28" s="375" t="s">
        <v>25</v>
      </c>
    </row>
    <row r="29" spans="1:11" x14ac:dyDescent="0.2">
      <c r="A29" s="357" t="s">
        <v>26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</row>
    <row r="30" spans="1:11" x14ac:dyDescent="0.2">
      <c r="A30" s="397"/>
      <c r="B30" s="398"/>
      <c r="C30" s="398"/>
      <c r="D30" s="398"/>
      <c r="E30" s="398"/>
      <c r="F30" s="398"/>
      <c r="G30" s="398"/>
      <c r="H30" s="398"/>
      <c r="I30" s="398"/>
      <c r="J30" s="398"/>
      <c r="K30" s="399"/>
    </row>
    <row r="31" spans="1:11" x14ac:dyDescent="0.2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402"/>
    </row>
    <row r="32" spans="1:11" x14ac:dyDescent="0.2">
      <c r="A32" s="400"/>
      <c r="B32" s="401"/>
      <c r="C32" s="401"/>
      <c r="D32" s="401"/>
      <c r="E32" s="401"/>
      <c r="F32" s="401"/>
      <c r="G32" s="401"/>
      <c r="H32" s="401"/>
      <c r="I32" s="401"/>
      <c r="J32" s="401"/>
      <c r="K32" s="402"/>
    </row>
    <row r="33" spans="1:11" x14ac:dyDescent="0.2">
      <c r="A33" s="400"/>
      <c r="B33" s="401"/>
      <c r="C33" s="401"/>
      <c r="D33" s="401"/>
      <c r="E33" s="401"/>
      <c r="F33" s="401"/>
      <c r="G33" s="401"/>
      <c r="H33" s="401"/>
      <c r="I33" s="401"/>
      <c r="J33" s="401"/>
      <c r="K33" s="402"/>
    </row>
    <row r="34" spans="1:11" x14ac:dyDescent="0.2">
      <c r="A34" s="400"/>
      <c r="B34" s="401"/>
      <c r="C34" s="401"/>
      <c r="D34" s="401"/>
      <c r="E34" s="401"/>
      <c r="F34" s="401"/>
      <c r="G34" s="401"/>
      <c r="H34" s="401"/>
      <c r="I34" s="401"/>
      <c r="J34" s="401"/>
      <c r="K34" s="402"/>
    </row>
    <row r="35" spans="1:11" x14ac:dyDescent="0.2">
      <c r="A35" s="400"/>
      <c r="B35" s="401"/>
      <c r="C35" s="401"/>
      <c r="D35" s="401"/>
      <c r="E35" s="401"/>
      <c r="F35" s="401"/>
      <c r="G35" s="401"/>
      <c r="H35" s="401"/>
      <c r="I35" s="401"/>
      <c r="J35" s="401"/>
      <c r="K35" s="402"/>
    </row>
    <row r="36" spans="1:11" x14ac:dyDescent="0.2">
      <c r="A36" s="403"/>
      <c r="B36" s="404"/>
      <c r="C36" s="404"/>
      <c r="D36" s="404"/>
      <c r="E36" s="404"/>
      <c r="F36" s="404"/>
      <c r="G36" s="404"/>
      <c r="H36" s="404"/>
      <c r="I36" s="404"/>
      <c r="J36" s="404"/>
      <c r="K36" s="405"/>
    </row>
    <row r="38" spans="1:11" x14ac:dyDescent="0.2">
      <c r="A38" s="375" t="s">
        <v>35</v>
      </c>
    </row>
    <row r="39" spans="1:11" x14ac:dyDescent="0.2">
      <c r="A39" s="357" t="s">
        <v>28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</row>
    <row r="40" spans="1:11" x14ac:dyDescent="0.2">
      <c r="A40" s="397"/>
      <c r="B40" s="398"/>
      <c r="C40" s="398"/>
      <c r="D40" s="398"/>
      <c r="E40" s="398"/>
      <c r="F40" s="398"/>
      <c r="G40" s="398"/>
      <c r="H40" s="398"/>
      <c r="I40" s="398"/>
      <c r="J40" s="398"/>
      <c r="K40" s="399"/>
    </row>
    <row r="41" spans="1:11" x14ac:dyDescent="0.2">
      <c r="A41" s="400"/>
      <c r="B41" s="401"/>
      <c r="C41" s="401"/>
      <c r="D41" s="401"/>
      <c r="E41" s="401"/>
      <c r="F41" s="401"/>
      <c r="G41" s="401"/>
      <c r="H41" s="401"/>
      <c r="I41" s="401"/>
      <c r="J41" s="401"/>
      <c r="K41" s="402"/>
    </row>
    <row r="42" spans="1:11" x14ac:dyDescent="0.2">
      <c r="A42" s="400"/>
      <c r="B42" s="401"/>
      <c r="C42" s="401"/>
      <c r="D42" s="401"/>
      <c r="E42" s="401"/>
      <c r="F42" s="401"/>
      <c r="G42" s="401"/>
      <c r="H42" s="401"/>
      <c r="I42" s="401"/>
      <c r="J42" s="401"/>
      <c r="K42" s="402"/>
    </row>
    <row r="43" spans="1:11" x14ac:dyDescent="0.2">
      <c r="A43" s="400"/>
      <c r="B43" s="401"/>
      <c r="C43" s="401"/>
      <c r="D43" s="401"/>
      <c r="E43" s="401"/>
      <c r="F43" s="401"/>
      <c r="G43" s="401"/>
      <c r="H43" s="401"/>
      <c r="I43" s="401"/>
      <c r="J43" s="401"/>
      <c r="K43" s="402"/>
    </row>
    <row r="44" spans="1:11" x14ac:dyDescent="0.2">
      <c r="A44" s="400"/>
      <c r="B44" s="401"/>
      <c r="C44" s="401"/>
      <c r="D44" s="401"/>
      <c r="E44" s="401"/>
      <c r="F44" s="401"/>
      <c r="G44" s="401"/>
      <c r="H44" s="401"/>
      <c r="I44" s="401"/>
      <c r="J44" s="401"/>
      <c r="K44" s="402"/>
    </row>
    <row r="45" spans="1:11" x14ac:dyDescent="0.2">
      <c r="A45" s="400"/>
      <c r="B45" s="401"/>
      <c r="C45" s="401"/>
      <c r="D45" s="401"/>
      <c r="E45" s="401"/>
      <c r="F45" s="401"/>
      <c r="G45" s="401"/>
      <c r="H45" s="401"/>
      <c r="I45" s="401"/>
      <c r="J45" s="401"/>
      <c r="K45" s="402"/>
    </row>
    <row r="46" spans="1:11" x14ac:dyDescent="0.2">
      <c r="A46" s="403"/>
      <c r="B46" s="404"/>
      <c r="C46" s="404"/>
      <c r="D46" s="404"/>
      <c r="E46" s="404"/>
      <c r="F46" s="404"/>
      <c r="G46" s="404"/>
      <c r="H46" s="404"/>
      <c r="I46" s="404"/>
      <c r="J46" s="404"/>
      <c r="K46" s="405"/>
    </row>
  </sheetData>
  <mergeCells count="9">
    <mergeCell ref="A7:K7"/>
    <mergeCell ref="A20:K26"/>
    <mergeCell ref="A30:K36"/>
    <mergeCell ref="A40:K46"/>
    <mergeCell ref="A1:K1"/>
    <mergeCell ref="A2:K2"/>
    <mergeCell ref="A3:K3"/>
    <mergeCell ref="A5:K5"/>
    <mergeCell ref="A6:K6"/>
  </mergeCells>
  <dataValidations count="1">
    <dataValidation allowBlank="1" showInputMessage="1" showErrorMessage="1" prompt="Select the cell to the left to active the drop-down menu." sqref="B16" xr:uid="{00000000-0002-0000-0100-000000000000}"/>
  </dataValidations>
  <hyperlinks>
    <hyperlink ref="A3:K3" r:id="rId1" display="Link for Countermeasures That Work" xr:uid="{029503EC-0C0F-4C7F-89FA-B648E50C121B}"/>
    <hyperlink ref="A7:K7" r:id="rId2" display="Link for County Population, VMT Behavioral Measures (2020 - 2024)" xr:uid="{EA500517-91B8-465D-BC29-B4759BE6E771}"/>
  </hyperlinks>
  <pageMargins left="0.7" right="0.7" top="0.75" bottom="0.75" header="0.3" footer="0.3"/>
  <pageSetup scale="70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Sheet2!$F$3:$F$6</xm:f>
          </x14:formula1>
          <xm:sqref>A16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46"/>
  <sheetViews>
    <sheetView workbookViewId="0">
      <selection activeCell="A3" sqref="A3:K3"/>
    </sheetView>
  </sheetViews>
  <sheetFormatPr defaultRowHeight="12.75" x14ac:dyDescent="0.2"/>
  <cols>
    <col min="1" max="1" width="40.85546875" customWidth="1"/>
    <col min="2" max="2" width="2.28515625" bestFit="1" customWidth="1"/>
  </cols>
  <sheetData>
    <row r="1" spans="1:14" ht="18" x14ac:dyDescent="0.25">
      <c r="A1" s="387" t="s">
        <v>36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59"/>
      <c r="M1" s="359"/>
      <c r="N1" s="359"/>
    </row>
    <row r="2" spans="1:14" x14ac:dyDescent="0.2">
      <c r="A2" s="389" t="s">
        <v>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60"/>
      <c r="M2" s="360"/>
      <c r="N2" s="360"/>
    </row>
    <row r="3" spans="1:14" x14ac:dyDescent="0.2">
      <c r="A3" s="408" t="s">
        <v>10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361"/>
      <c r="M3" s="361"/>
      <c r="N3" s="361"/>
    </row>
    <row r="5" spans="1:14" x14ac:dyDescent="0.2">
      <c r="A5" s="396" t="s">
        <v>37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60"/>
      <c r="M5" s="360"/>
      <c r="N5" s="360"/>
    </row>
    <row r="6" spans="1:14" x14ac:dyDescent="0.2">
      <c r="A6" s="389" t="s">
        <v>31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60"/>
      <c r="M6" s="360"/>
      <c r="N6" s="360"/>
    </row>
    <row r="7" spans="1:14" x14ac:dyDescent="0.2">
      <c r="A7" s="406" t="s">
        <v>14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M7" s="360"/>
      <c r="N7" s="360"/>
    </row>
    <row r="9" spans="1:14" x14ac:dyDescent="0.2">
      <c r="A9" s="355" t="s">
        <v>32</v>
      </c>
      <c r="L9" s="377"/>
    </row>
    <row r="10" spans="1:14" x14ac:dyDescent="0.2">
      <c r="A10" s="377" t="s">
        <v>16</v>
      </c>
      <c r="L10" s="377"/>
    </row>
    <row r="11" spans="1:14" x14ac:dyDescent="0.2">
      <c r="A11" s="377" t="s">
        <v>17</v>
      </c>
      <c r="L11" s="377"/>
    </row>
    <row r="12" spans="1:14" x14ac:dyDescent="0.2">
      <c r="A12" s="377" t="s">
        <v>18</v>
      </c>
      <c r="L12" s="377"/>
    </row>
    <row r="13" spans="1:14" x14ac:dyDescent="0.2">
      <c r="A13" s="377" t="s">
        <v>19</v>
      </c>
      <c r="L13" s="377"/>
    </row>
    <row r="14" spans="1:14" x14ac:dyDescent="0.2">
      <c r="A14" s="377"/>
      <c r="G14" s="377"/>
    </row>
    <row r="15" spans="1:14" x14ac:dyDescent="0.2">
      <c r="A15" s="375" t="s">
        <v>20</v>
      </c>
    </row>
    <row r="16" spans="1:14" x14ac:dyDescent="0.2">
      <c r="A16" s="364" t="s">
        <v>33</v>
      </c>
      <c r="B16" s="362" t="s">
        <v>22</v>
      </c>
      <c r="F16" s="377"/>
    </row>
    <row r="18" spans="1:11" x14ac:dyDescent="0.2">
      <c r="A18" s="375" t="s">
        <v>34</v>
      </c>
    </row>
    <row r="19" spans="1:11" x14ac:dyDescent="0.2">
      <c r="A19" s="407" t="s">
        <v>24</v>
      </c>
      <c r="B19" s="407"/>
      <c r="C19" s="407"/>
      <c r="D19" s="407"/>
      <c r="E19" s="407"/>
      <c r="F19" s="407"/>
      <c r="G19" s="407"/>
      <c r="H19" s="407"/>
      <c r="I19" s="407"/>
      <c r="J19" s="407"/>
      <c r="K19" s="356"/>
    </row>
    <row r="20" spans="1:11" x14ac:dyDescent="0.2">
      <c r="A20" s="397"/>
      <c r="B20" s="398"/>
      <c r="C20" s="398"/>
      <c r="D20" s="398"/>
      <c r="E20" s="398"/>
      <c r="F20" s="398"/>
      <c r="G20" s="398"/>
      <c r="H20" s="398"/>
      <c r="I20" s="398"/>
      <c r="J20" s="398"/>
      <c r="K20" s="399"/>
    </row>
    <row r="21" spans="1:11" x14ac:dyDescent="0.2">
      <c r="A21" s="400"/>
      <c r="B21" s="401"/>
      <c r="C21" s="401"/>
      <c r="D21" s="401"/>
      <c r="E21" s="401"/>
      <c r="F21" s="401"/>
      <c r="G21" s="401"/>
      <c r="H21" s="401"/>
      <c r="I21" s="401"/>
      <c r="J21" s="401"/>
      <c r="K21" s="402"/>
    </row>
    <row r="22" spans="1:11" x14ac:dyDescent="0.2">
      <c r="A22" s="400"/>
      <c r="B22" s="401"/>
      <c r="C22" s="401"/>
      <c r="D22" s="401"/>
      <c r="E22" s="401"/>
      <c r="F22" s="401"/>
      <c r="G22" s="401"/>
      <c r="H22" s="401"/>
      <c r="I22" s="401"/>
      <c r="J22" s="401"/>
      <c r="K22" s="402"/>
    </row>
    <row r="23" spans="1:11" x14ac:dyDescent="0.2">
      <c r="A23" s="400"/>
      <c r="B23" s="401"/>
      <c r="C23" s="401"/>
      <c r="D23" s="401"/>
      <c r="E23" s="401"/>
      <c r="F23" s="401"/>
      <c r="G23" s="401"/>
      <c r="H23" s="401"/>
      <c r="I23" s="401"/>
      <c r="J23" s="401"/>
      <c r="K23" s="402"/>
    </row>
    <row r="24" spans="1:11" x14ac:dyDescent="0.2">
      <c r="A24" s="400"/>
      <c r="B24" s="401"/>
      <c r="C24" s="401"/>
      <c r="D24" s="401"/>
      <c r="E24" s="401"/>
      <c r="F24" s="401"/>
      <c r="G24" s="401"/>
      <c r="H24" s="401"/>
      <c r="I24" s="401"/>
      <c r="J24" s="401"/>
      <c r="K24" s="402"/>
    </row>
    <row r="25" spans="1:11" x14ac:dyDescent="0.2">
      <c r="A25" s="400"/>
      <c r="B25" s="401"/>
      <c r="C25" s="401"/>
      <c r="D25" s="401"/>
      <c r="E25" s="401"/>
      <c r="F25" s="401"/>
      <c r="G25" s="401"/>
      <c r="H25" s="401"/>
      <c r="I25" s="401"/>
      <c r="J25" s="401"/>
      <c r="K25" s="402"/>
    </row>
    <row r="26" spans="1:11" x14ac:dyDescent="0.2">
      <c r="A26" s="403"/>
      <c r="B26" s="404"/>
      <c r="C26" s="404"/>
      <c r="D26" s="404"/>
      <c r="E26" s="404"/>
      <c r="F26" s="404"/>
      <c r="G26" s="404"/>
      <c r="H26" s="404"/>
      <c r="I26" s="404"/>
      <c r="J26" s="404"/>
      <c r="K26" s="405"/>
    </row>
    <row r="28" spans="1:11" x14ac:dyDescent="0.2">
      <c r="A28" s="375" t="s">
        <v>25</v>
      </c>
    </row>
    <row r="29" spans="1:11" x14ac:dyDescent="0.2">
      <c r="A29" s="357" t="s">
        <v>26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</row>
    <row r="30" spans="1:11" x14ac:dyDescent="0.2">
      <c r="A30" s="397"/>
      <c r="B30" s="398"/>
      <c r="C30" s="398"/>
      <c r="D30" s="398"/>
      <c r="E30" s="398"/>
      <c r="F30" s="398"/>
      <c r="G30" s="398"/>
      <c r="H30" s="398"/>
      <c r="I30" s="398"/>
      <c r="J30" s="398"/>
      <c r="K30" s="399"/>
    </row>
    <row r="31" spans="1:11" x14ac:dyDescent="0.2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402"/>
    </row>
    <row r="32" spans="1:11" x14ac:dyDescent="0.2">
      <c r="A32" s="400"/>
      <c r="B32" s="401"/>
      <c r="C32" s="401"/>
      <c r="D32" s="401"/>
      <c r="E32" s="401"/>
      <c r="F32" s="401"/>
      <c r="G32" s="401"/>
      <c r="H32" s="401"/>
      <c r="I32" s="401"/>
      <c r="J32" s="401"/>
      <c r="K32" s="402"/>
    </row>
    <row r="33" spans="1:11" x14ac:dyDescent="0.2">
      <c r="A33" s="400"/>
      <c r="B33" s="401"/>
      <c r="C33" s="401"/>
      <c r="D33" s="401"/>
      <c r="E33" s="401"/>
      <c r="F33" s="401"/>
      <c r="G33" s="401"/>
      <c r="H33" s="401"/>
      <c r="I33" s="401"/>
      <c r="J33" s="401"/>
      <c r="K33" s="402"/>
    </row>
    <row r="34" spans="1:11" x14ac:dyDescent="0.2">
      <c r="A34" s="400"/>
      <c r="B34" s="401"/>
      <c r="C34" s="401"/>
      <c r="D34" s="401"/>
      <c r="E34" s="401"/>
      <c r="F34" s="401"/>
      <c r="G34" s="401"/>
      <c r="H34" s="401"/>
      <c r="I34" s="401"/>
      <c r="J34" s="401"/>
      <c r="K34" s="402"/>
    </row>
    <row r="35" spans="1:11" x14ac:dyDescent="0.2">
      <c r="A35" s="400"/>
      <c r="B35" s="401"/>
      <c r="C35" s="401"/>
      <c r="D35" s="401"/>
      <c r="E35" s="401"/>
      <c r="F35" s="401"/>
      <c r="G35" s="401"/>
      <c r="H35" s="401"/>
      <c r="I35" s="401"/>
      <c r="J35" s="401"/>
      <c r="K35" s="402"/>
    </row>
    <row r="36" spans="1:11" x14ac:dyDescent="0.2">
      <c r="A36" s="403"/>
      <c r="B36" s="404"/>
      <c r="C36" s="404"/>
      <c r="D36" s="404"/>
      <c r="E36" s="404"/>
      <c r="F36" s="404"/>
      <c r="G36" s="404"/>
      <c r="H36" s="404"/>
      <c r="I36" s="404"/>
      <c r="J36" s="404"/>
      <c r="K36" s="405"/>
    </row>
    <row r="38" spans="1:11" x14ac:dyDescent="0.2">
      <c r="A38" s="375" t="s">
        <v>35</v>
      </c>
    </row>
    <row r="39" spans="1:11" x14ac:dyDescent="0.2">
      <c r="A39" s="357" t="s">
        <v>28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</row>
    <row r="40" spans="1:11" x14ac:dyDescent="0.2">
      <c r="A40" s="397"/>
      <c r="B40" s="398"/>
      <c r="C40" s="398"/>
      <c r="D40" s="398"/>
      <c r="E40" s="398"/>
      <c r="F40" s="398"/>
      <c r="G40" s="398"/>
      <c r="H40" s="398"/>
      <c r="I40" s="398"/>
      <c r="J40" s="398"/>
      <c r="K40" s="399"/>
    </row>
    <row r="41" spans="1:11" x14ac:dyDescent="0.2">
      <c r="A41" s="400"/>
      <c r="B41" s="401"/>
      <c r="C41" s="401"/>
      <c r="D41" s="401"/>
      <c r="E41" s="401"/>
      <c r="F41" s="401"/>
      <c r="G41" s="401"/>
      <c r="H41" s="401"/>
      <c r="I41" s="401"/>
      <c r="J41" s="401"/>
      <c r="K41" s="402"/>
    </row>
    <row r="42" spans="1:11" x14ac:dyDescent="0.2">
      <c r="A42" s="400"/>
      <c r="B42" s="401"/>
      <c r="C42" s="401"/>
      <c r="D42" s="401"/>
      <c r="E42" s="401"/>
      <c r="F42" s="401"/>
      <c r="G42" s="401"/>
      <c r="H42" s="401"/>
      <c r="I42" s="401"/>
      <c r="J42" s="401"/>
      <c r="K42" s="402"/>
    </row>
    <row r="43" spans="1:11" x14ac:dyDescent="0.2">
      <c r="A43" s="400"/>
      <c r="B43" s="401"/>
      <c r="C43" s="401"/>
      <c r="D43" s="401"/>
      <c r="E43" s="401"/>
      <c r="F43" s="401"/>
      <c r="G43" s="401"/>
      <c r="H43" s="401"/>
      <c r="I43" s="401"/>
      <c r="J43" s="401"/>
      <c r="K43" s="402"/>
    </row>
    <row r="44" spans="1:11" x14ac:dyDescent="0.2">
      <c r="A44" s="400"/>
      <c r="B44" s="401"/>
      <c r="C44" s="401"/>
      <c r="D44" s="401"/>
      <c r="E44" s="401"/>
      <c r="F44" s="401"/>
      <c r="G44" s="401"/>
      <c r="H44" s="401"/>
      <c r="I44" s="401"/>
      <c r="J44" s="401"/>
      <c r="K44" s="402"/>
    </row>
    <row r="45" spans="1:11" x14ac:dyDescent="0.2">
      <c r="A45" s="400"/>
      <c r="B45" s="401"/>
      <c r="C45" s="401"/>
      <c r="D45" s="401"/>
      <c r="E45" s="401"/>
      <c r="F45" s="401"/>
      <c r="G45" s="401"/>
      <c r="H45" s="401"/>
      <c r="I45" s="401"/>
      <c r="J45" s="401"/>
      <c r="K45" s="402"/>
    </row>
    <row r="46" spans="1:11" x14ac:dyDescent="0.2">
      <c r="A46" s="403"/>
      <c r="B46" s="404"/>
      <c r="C46" s="404"/>
      <c r="D46" s="404"/>
      <c r="E46" s="404"/>
      <c r="F46" s="404"/>
      <c r="G46" s="404"/>
      <c r="H46" s="404"/>
      <c r="I46" s="404"/>
      <c r="J46" s="404"/>
      <c r="K46" s="405"/>
    </row>
  </sheetData>
  <mergeCells count="10">
    <mergeCell ref="A3:K3"/>
    <mergeCell ref="A2:K2"/>
    <mergeCell ref="A1:K1"/>
    <mergeCell ref="A30:K36"/>
    <mergeCell ref="A40:K46"/>
    <mergeCell ref="A6:K6"/>
    <mergeCell ref="A5:K5"/>
    <mergeCell ref="A7:K7"/>
    <mergeCell ref="A20:K26"/>
    <mergeCell ref="A19:J19"/>
  </mergeCells>
  <dataValidations count="1">
    <dataValidation allowBlank="1" showInputMessage="1" showErrorMessage="1" prompt="Select the cell to the left to active the drop-down menu." sqref="B16" xr:uid="{00000000-0002-0000-0200-000000000000}"/>
  </dataValidations>
  <hyperlinks>
    <hyperlink ref="A3:K3" r:id="rId1" display="Link for Countermeasures That Work" xr:uid="{84A85113-1870-4E3E-88F2-F33D84CE4AC2}"/>
    <hyperlink ref="A7:K7" r:id="rId2" display="Link for County Population, VMT Behavioral Measures (2020 - 2024)" xr:uid="{ABC46D65-CFA8-48E6-89DE-DB65690CB718}"/>
  </hyperlinks>
  <pageMargins left="0.7" right="0.7" top="0.75" bottom="0.75" header="0.3" footer="0.3"/>
  <pageSetup scale="70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Sheet2!$F$3:$F$6</xm:f>
          </x14:formula1>
          <xm:sqref>A16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N46"/>
  <sheetViews>
    <sheetView workbookViewId="0">
      <selection activeCell="A3" sqref="A3:K3"/>
    </sheetView>
  </sheetViews>
  <sheetFormatPr defaultRowHeight="12.75" x14ac:dyDescent="0.2"/>
  <cols>
    <col min="1" max="1" width="40.85546875" customWidth="1"/>
    <col min="2" max="2" width="2.28515625" bestFit="1" customWidth="1"/>
  </cols>
  <sheetData>
    <row r="1" spans="1:14" ht="18" x14ac:dyDescent="0.25">
      <c r="A1" s="387" t="s">
        <v>38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59"/>
      <c r="M1" s="359"/>
      <c r="N1" s="359"/>
    </row>
    <row r="2" spans="1:14" x14ac:dyDescent="0.2">
      <c r="A2" s="389" t="s">
        <v>9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60"/>
      <c r="M2" s="360"/>
      <c r="N2" s="360"/>
    </row>
    <row r="3" spans="1:14" x14ac:dyDescent="0.2">
      <c r="A3" s="408" t="s">
        <v>10</v>
      </c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361"/>
      <c r="M3" s="361"/>
      <c r="N3" s="361"/>
    </row>
    <row r="5" spans="1:14" x14ac:dyDescent="0.2">
      <c r="A5" s="396" t="s">
        <v>37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60"/>
      <c r="M5" s="360"/>
      <c r="N5" s="360"/>
    </row>
    <row r="6" spans="1:14" x14ac:dyDescent="0.2">
      <c r="A6" s="389" t="s">
        <v>31</v>
      </c>
      <c r="B6" s="389"/>
      <c r="C6" s="389"/>
      <c r="D6" s="389"/>
      <c r="E6" s="389"/>
      <c r="F6" s="389"/>
      <c r="G6" s="389"/>
      <c r="H6" s="389"/>
      <c r="I6" s="389"/>
      <c r="J6" s="389"/>
      <c r="K6" s="389"/>
      <c r="L6" s="360"/>
      <c r="M6" s="360"/>
      <c r="N6" s="360"/>
    </row>
    <row r="7" spans="1:14" x14ac:dyDescent="0.2">
      <c r="A7" s="406" t="s">
        <v>14</v>
      </c>
      <c r="B7" s="406"/>
      <c r="C7" s="406"/>
      <c r="D7" s="406"/>
      <c r="E7" s="406"/>
      <c r="F7" s="406"/>
      <c r="G7" s="406"/>
      <c r="H7" s="406"/>
      <c r="I7" s="406"/>
      <c r="J7" s="406"/>
      <c r="K7" s="406"/>
      <c r="M7" s="360"/>
      <c r="N7" s="360"/>
    </row>
    <row r="9" spans="1:14" x14ac:dyDescent="0.2">
      <c r="A9" s="355" t="s">
        <v>32</v>
      </c>
      <c r="L9" s="377"/>
    </row>
    <row r="10" spans="1:14" x14ac:dyDescent="0.2">
      <c r="A10" s="377" t="s">
        <v>16</v>
      </c>
      <c r="L10" s="377"/>
    </row>
    <row r="11" spans="1:14" x14ac:dyDescent="0.2">
      <c r="A11" s="377" t="s">
        <v>17</v>
      </c>
      <c r="L11" s="377"/>
    </row>
    <row r="12" spans="1:14" x14ac:dyDescent="0.2">
      <c r="A12" s="377" t="s">
        <v>18</v>
      </c>
      <c r="L12" s="377"/>
    </row>
    <row r="13" spans="1:14" x14ac:dyDescent="0.2">
      <c r="A13" s="377" t="s">
        <v>19</v>
      </c>
      <c r="L13" s="377"/>
    </row>
    <row r="14" spans="1:14" x14ac:dyDescent="0.2">
      <c r="A14" s="377"/>
      <c r="G14" s="377"/>
    </row>
    <row r="15" spans="1:14" x14ac:dyDescent="0.2">
      <c r="A15" s="375" t="s">
        <v>20</v>
      </c>
    </row>
    <row r="16" spans="1:14" x14ac:dyDescent="0.2">
      <c r="A16" s="364" t="s">
        <v>33</v>
      </c>
      <c r="B16" s="362" t="s">
        <v>22</v>
      </c>
      <c r="F16" s="377"/>
    </row>
    <row r="18" spans="1:11" x14ac:dyDescent="0.2">
      <c r="A18" s="375" t="s">
        <v>34</v>
      </c>
    </row>
    <row r="19" spans="1:11" x14ac:dyDescent="0.2">
      <c r="A19" s="407" t="s">
        <v>24</v>
      </c>
      <c r="B19" s="407"/>
      <c r="C19" s="407"/>
      <c r="D19" s="407"/>
      <c r="E19" s="407"/>
      <c r="F19" s="407"/>
      <c r="G19" s="407"/>
      <c r="H19" s="407"/>
      <c r="I19" s="407"/>
      <c r="J19" s="407"/>
      <c r="K19" s="356"/>
    </row>
    <row r="20" spans="1:11" x14ac:dyDescent="0.2">
      <c r="A20" s="397"/>
      <c r="B20" s="398"/>
      <c r="C20" s="398"/>
      <c r="D20" s="398"/>
      <c r="E20" s="398"/>
      <c r="F20" s="398"/>
      <c r="G20" s="398"/>
      <c r="H20" s="398"/>
      <c r="I20" s="398"/>
      <c r="J20" s="398"/>
      <c r="K20" s="399"/>
    </row>
    <row r="21" spans="1:11" x14ac:dyDescent="0.2">
      <c r="A21" s="400"/>
      <c r="B21" s="401"/>
      <c r="C21" s="401"/>
      <c r="D21" s="401"/>
      <c r="E21" s="401"/>
      <c r="F21" s="401"/>
      <c r="G21" s="401"/>
      <c r="H21" s="401"/>
      <c r="I21" s="401"/>
      <c r="J21" s="401"/>
      <c r="K21" s="402"/>
    </row>
    <row r="22" spans="1:11" x14ac:dyDescent="0.2">
      <c r="A22" s="400"/>
      <c r="B22" s="401"/>
      <c r="C22" s="401"/>
      <c r="D22" s="401"/>
      <c r="E22" s="401"/>
      <c r="F22" s="401"/>
      <c r="G22" s="401"/>
      <c r="H22" s="401"/>
      <c r="I22" s="401"/>
      <c r="J22" s="401"/>
      <c r="K22" s="402"/>
    </row>
    <row r="23" spans="1:11" x14ac:dyDescent="0.2">
      <c r="A23" s="400"/>
      <c r="B23" s="401"/>
      <c r="C23" s="401"/>
      <c r="D23" s="401"/>
      <c r="E23" s="401"/>
      <c r="F23" s="401"/>
      <c r="G23" s="401"/>
      <c r="H23" s="401"/>
      <c r="I23" s="401"/>
      <c r="J23" s="401"/>
      <c r="K23" s="402"/>
    </row>
    <row r="24" spans="1:11" x14ac:dyDescent="0.2">
      <c r="A24" s="400"/>
      <c r="B24" s="401"/>
      <c r="C24" s="401"/>
      <c r="D24" s="401"/>
      <c r="E24" s="401"/>
      <c r="F24" s="401"/>
      <c r="G24" s="401"/>
      <c r="H24" s="401"/>
      <c r="I24" s="401"/>
      <c r="J24" s="401"/>
      <c r="K24" s="402"/>
    </row>
    <row r="25" spans="1:11" x14ac:dyDescent="0.2">
      <c r="A25" s="400"/>
      <c r="B25" s="401"/>
      <c r="C25" s="401"/>
      <c r="D25" s="401"/>
      <c r="E25" s="401"/>
      <c r="F25" s="401"/>
      <c r="G25" s="401"/>
      <c r="H25" s="401"/>
      <c r="I25" s="401"/>
      <c r="J25" s="401"/>
      <c r="K25" s="402"/>
    </row>
    <row r="26" spans="1:11" x14ac:dyDescent="0.2">
      <c r="A26" s="403"/>
      <c r="B26" s="404"/>
      <c r="C26" s="404"/>
      <c r="D26" s="404"/>
      <c r="E26" s="404"/>
      <c r="F26" s="404"/>
      <c r="G26" s="404"/>
      <c r="H26" s="404"/>
      <c r="I26" s="404"/>
      <c r="J26" s="404"/>
      <c r="K26" s="405"/>
    </row>
    <row r="28" spans="1:11" x14ac:dyDescent="0.2">
      <c r="A28" s="375" t="s">
        <v>25</v>
      </c>
    </row>
    <row r="29" spans="1:11" x14ac:dyDescent="0.2">
      <c r="A29" s="357" t="s">
        <v>26</v>
      </c>
      <c r="B29" s="356"/>
      <c r="C29" s="356"/>
      <c r="D29" s="356"/>
      <c r="E29" s="356"/>
      <c r="F29" s="356"/>
      <c r="G29" s="356"/>
      <c r="H29" s="356"/>
      <c r="I29" s="356"/>
      <c r="J29" s="356"/>
      <c r="K29" s="356"/>
    </row>
    <row r="30" spans="1:11" x14ac:dyDescent="0.2">
      <c r="A30" s="397"/>
      <c r="B30" s="398"/>
      <c r="C30" s="398"/>
      <c r="D30" s="398"/>
      <c r="E30" s="398"/>
      <c r="F30" s="398"/>
      <c r="G30" s="398"/>
      <c r="H30" s="398"/>
      <c r="I30" s="398"/>
      <c r="J30" s="398"/>
      <c r="K30" s="399"/>
    </row>
    <row r="31" spans="1:11" x14ac:dyDescent="0.2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402"/>
    </row>
    <row r="32" spans="1:11" x14ac:dyDescent="0.2">
      <c r="A32" s="400"/>
      <c r="B32" s="401"/>
      <c r="C32" s="401"/>
      <c r="D32" s="401"/>
      <c r="E32" s="401"/>
      <c r="F32" s="401"/>
      <c r="G32" s="401"/>
      <c r="H32" s="401"/>
      <c r="I32" s="401"/>
      <c r="J32" s="401"/>
      <c r="K32" s="402"/>
    </row>
    <row r="33" spans="1:11" x14ac:dyDescent="0.2">
      <c r="A33" s="400"/>
      <c r="B33" s="401"/>
      <c r="C33" s="401"/>
      <c r="D33" s="401"/>
      <c r="E33" s="401"/>
      <c r="F33" s="401"/>
      <c r="G33" s="401"/>
      <c r="H33" s="401"/>
      <c r="I33" s="401"/>
      <c r="J33" s="401"/>
      <c r="K33" s="402"/>
    </row>
    <row r="34" spans="1:11" x14ac:dyDescent="0.2">
      <c r="A34" s="400"/>
      <c r="B34" s="401"/>
      <c r="C34" s="401"/>
      <c r="D34" s="401"/>
      <c r="E34" s="401"/>
      <c r="F34" s="401"/>
      <c r="G34" s="401"/>
      <c r="H34" s="401"/>
      <c r="I34" s="401"/>
      <c r="J34" s="401"/>
      <c r="K34" s="402"/>
    </row>
    <row r="35" spans="1:11" x14ac:dyDescent="0.2">
      <c r="A35" s="400"/>
      <c r="B35" s="401"/>
      <c r="C35" s="401"/>
      <c r="D35" s="401"/>
      <c r="E35" s="401"/>
      <c r="F35" s="401"/>
      <c r="G35" s="401"/>
      <c r="H35" s="401"/>
      <c r="I35" s="401"/>
      <c r="J35" s="401"/>
      <c r="K35" s="402"/>
    </row>
    <row r="36" spans="1:11" x14ac:dyDescent="0.2">
      <c r="A36" s="403"/>
      <c r="B36" s="404"/>
      <c r="C36" s="404"/>
      <c r="D36" s="404"/>
      <c r="E36" s="404"/>
      <c r="F36" s="404"/>
      <c r="G36" s="404"/>
      <c r="H36" s="404"/>
      <c r="I36" s="404"/>
      <c r="J36" s="404"/>
      <c r="K36" s="405"/>
    </row>
    <row r="38" spans="1:11" x14ac:dyDescent="0.2">
      <c r="A38" s="375" t="s">
        <v>35</v>
      </c>
    </row>
    <row r="39" spans="1:11" x14ac:dyDescent="0.2">
      <c r="A39" s="357" t="s">
        <v>28</v>
      </c>
      <c r="B39" s="356"/>
      <c r="C39" s="356"/>
      <c r="D39" s="356"/>
      <c r="E39" s="356"/>
      <c r="F39" s="356"/>
      <c r="G39" s="356"/>
      <c r="H39" s="356"/>
      <c r="I39" s="356"/>
      <c r="J39" s="356"/>
      <c r="K39" s="356"/>
    </row>
    <row r="40" spans="1:11" x14ac:dyDescent="0.2">
      <c r="A40" s="397"/>
      <c r="B40" s="398"/>
      <c r="C40" s="398"/>
      <c r="D40" s="398"/>
      <c r="E40" s="398"/>
      <c r="F40" s="398"/>
      <c r="G40" s="398"/>
      <c r="H40" s="398"/>
      <c r="I40" s="398"/>
      <c r="J40" s="398"/>
      <c r="K40" s="399"/>
    </row>
    <row r="41" spans="1:11" x14ac:dyDescent="0.2">
      <c r="A41" s="400"/>
      <c r="B41" s="401"/>
      <c r="C41" s="401"/>
      <c r="D41" s="401"/>
      <c r="E41" s="401"/>
      <c r="F41" s="401"/>
      <c r="G41" s="401"/>
      <c r="H41" s="401"/>
      <c r="I41" s="401"/>
      <c r="J41" s="401"/>
      <c r="K41" s="402"/>
    </row>
    <row r="42" spans="1:11" x14ac:dyDescent="0.2">
      <c r="A42" s="400"/>
      <c r="B42" s="401"/>
      <c r="C42" s="401"/>
      <c r="D42" s="401"/>
      <c r="E42" s="401"/>
      <c r="F42" s="401"/>
      <c r="G42" s="401"/>
      <c r="H42" s="401"/>
      <c r="I42" s="401"/>
      <c r="J42" s="401"/>
      <c r="K42" s="402"/>
    </row>
    <row r="43" spans="1:11" x14ac:dyDescent="0.2">
      <c r="A43" s="400"/>
      <c r="B43" s="401"/>
      <c r="C43" s="401"/>
      <c r="D43" s="401"/>
      <c r="E43" s="401"/>
      <c r="F43" s="401"/>
      <c r="G43" s="401"/>
      <c r="H43" s="401"/>
      <c r="I43" s="401"/>
      <c r="J43" s="401"/>
      <c r="K43" s="402"/>
    </row>
    <row r="44" spans="1:11" x14ac:dyDescent="0.2">
      <c r="A44" s="400"/>
      <c r="B44" s="401"/>
      <c r="C44" s="401"/>
      <c r="D44" s="401"/>
      <c r="E44" s="401"/>
      <c r="F44" s="401"/>
      <c r="G44" s="401"/>
      <c r="H44" s="401"/>
      <c r="I44" s="401"/>
      <c r="J44" s="401"/>
      <c r="K44" s="402"/>
    </row>
    <row r="45" spans="1:11" x14ac:dyDescent="0.2">
      <c r="A45" s="400"/>
      <c r="B45" s="401"/>
      <c r="C45" s="401"/>
      <c r="D45" s="401"/>
      <c r="E45" s="401"/>
      <c r="F45" s="401"/>
      <c r="G45" s="401"/>
      <c r="H45" s="401"/>
      <c r="I45" s="401"/>
      <c r="J45" s="401"/>
      <c r="K45" s="402"/>
    </row>
    <row r="46" spans="1:11" x14ac:dyDescent="0.2">
      <c r="A46" s="403"/>
      <c r="B46" s="404"/>
      <c r="C46" s="404"/>
      <c r="D46" s="404"/>
      <c r="E46" s="404"/>
      <c r="F46" s="404"/>
      <c r="G46" s="404"/>
      <c r="H46" s="404"/>
      <c r="I46" s="404"/>
      <c r="J46" s="404"/>
      <c r="K46" s="405"/>
    </row>
  </sheetData>
  <mergeCells count="10">
    <mergeCell ref="A1:K1"/>
    <mergeCell ref="A2:K2"/>
    <mergeCell ref="A3:K3"/>
    <mergeCell ref="A5:K5"/>
    <mergeCell ref="A6:K6"/>
    <mergeCell ref="A30:K36"/>
    <mergeCell ref="A40:K46"/>
    <mergeCell ref="A20:K26"/>
    <mergeCell ref="A7:K7"/>
    <mergeCell ref="A19:J19"/>
  </mergeCells>
  <dataValidations count="1">
    <dataValidation allowBlank="1" showInputMessage="1" showErrorMessage="1" prompt="Select the cell to the left to active the drop-down menu." sqref="B16" xr:uid="{00000000-0002-0000-0300-000000000000}"/>
  </dataValidations>
  <hyperlinks>
    <hyperlink ref="A3:K3" r:id="rId1" display="Link for Countermeasures That Work" xr:uid="{ADF343FC-01E1-4C55-80F9-D85D43DB6B92}"/>
    <hyperlink ref="A7:K7" r:id="rId2" display="Link for County Population, VMT Behavioral Measures (2020 - 2024)" xr:uid="{B1C934B8-8977-4428-B031-980FAA989E5D}"/>
  </hyperlinks>
  <pageMargins left="0.7" right="0.7" top="0.75" bottom="0.75" header="0.3" footer="0.3"/>
  <pageSetup scale="70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Sheet2!$F$3:$F$6</xm:f>
          </x14:formula1>
          <xm:sqref>A16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N32"/>
  <sheetViews>
    <sheetView workbookViewId="0">
      <selection activeCell="N12" sqref="N12"/>
    </sheetView>
  </sheetViews>
  <sheetFormatPr defaultRowHeight="12.75" x14ac:dyDescent="0.2"/>
  <cols>
    <col min="1" max="1" width="40.85546875" customWidth="1"/>
    <col min="2" max="2" width="2.28515625" bestFit="1" customWidth="1"/>
  </cols>
  <sheetData>
    <row r="1" spans="1:14" ht="18" x14ac:dyDescent="0.25">
      <c r="A1" s="387" t="s">
        <v>39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59"/>
      <c r="M1" s="359"/>
      <c r="N1" s="359"/>
    </row>
    <row r="2" spans="1:14" x14ac:dyDescent="0.2">
      <c r="A2" s="389" t="s">
        <v>40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60"/>
      <c r="M2" s="360"/>
      <c r="N2" s="360"/>
    </row>
    <row r="3" spans="1:14" x14ac:dyDescent="0.2">
      <c r="A3" s="396" t="s">
        <v>41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60"/>
      <c r="M3" s="360"/>
      <c r="N3" s="360"/>
    </row>
    <row r="4" spans="1:14" x14ac:dyDescent="0.2">
      <c r="A4" s="375" t="s">
        <v>34</v>
      </c>
    </row>
    <row r="5" spans="1:14" x14ac:dyDescent="0.2">
      <c r="A5" s="407" t="s">
        <v>24</v>
      </c>
      <c r="B5" s="407"/>
      <c r="C5" s="407"/>
      <c r="D5" s="407"/>
      <c r="E5" s="407"/>
      <c r="F5" s="407"/>
      <c r="G5" s="407"/>
      <c r="H5" s="407"/>
      <c r="I5" s="407"/>
      <c r="J5" s="407"/>
      <c r="K5" s="356"/>
    </row>
    <row r="6" spans="1:14" x14ac:dyDescent="0.2">
      <c r="A6" s="397"/>
      <c r="B6" s="398"/>
      <c r="C6" s="398"/>
      <c r="D6" s="398"/>
      <c r="E6" s="398"/>
      <c r="F6" s="398"/>
      <c r="G6" s="398"/>
      <c r="H6" s="398"/>
      <c r="I6" s="398"/>
      <c r="J6" s="398"/>
      <c r="K6" s="399"/>
    </row>
    <row r="7" spans="1:14" x14ac:dyDescent="0.2">
      <c r="A7" s="400"/>
      <c r="B7" s="401"/>
      <c r="C7" s="401"/>
      <c r="D7" s="401"/>
      <c r="E7" s="401"/>
      <c r="F7" s="401"/>
      <c r="G7" s="401"/>
      <c r="H7" s="401"/>
      <c r="I7" s="401"/>
      <c r="J7" s="401"/>
      <c r="K7" s="402"/>
    </row>
    <row r="8" spans="1:14" x14ac:dyDescent="0.2">
      <c r="A8" s="400"/>
      <c r="B8" s="401"/>
      <c r="C8" s="401"/>
      <c r="D8" s="401"/>
      <c r="E8" s="401"/>
      <c r="F8" s="401"/>
      <c r="G8" s="401"/>
      <c r="H8" s="401"/>
      <c r="I8" s="401"/>
      <c r="J8" s="401"/>
      <c r="K8" s="402"/>
    </row>
    <row r="9" spans="1:14" x14ac:dyDescent="0.2">
      <c r="A9" s="400"/>
      <c r="B9" s="401"/>
      <c r="C9" s="401"/>
      <c r="D9" s="401"/>
      <c r="E9" s="401"/>
      <c r="F9" s="401"/>
      <c r="G9" s="401"/>
      <c r="H9" s="401"/>
      <c r="I9" s="401"/>
      <c r="J9" s="401"/>
      <c r="K9" s="402"/>
    </row>
    <row r="10" spans="1:14" x14ac:dyDescent="0.2">
      <c r="A10" s="400"/>
      <c r="B10" s="401"/>
      <c r="C10" s="401"/>
      <c r="D10" s="401"/>
      <c r="E10" s="401"/>
      <c r="F10" s="401"/>
      <c r="G10" s="401"/>
      <c r="H10" s="401"/>
      <c r="I10" s="401"/>
      <c r="J10" s="401"/>
      <c r="K10" s="402"/>
    </row>
    <row r="11" spans="1:14" x14ac:dyDescent="0.2">
      <c r="A11" s="400"/>
      <c r="B11" s="401"/>
      <c r="C11" s="401"/>
      <c r="D11" s="401"/>
      <c r="E11" s="401"/>
      <c r="F11" s="401"/>
      <c r="G11" s="401"/>
      <c r="H11" s="401"/>
      <c r="I11" s="401"/>
      <c r="J11" s="401"/>
      <c r="K11" s="402"/>
    </row>
    <row r="12" spans="1:14" x14ac:dyDescent="0.2">
      <c r="A12" s="403"/>
      <c r="B12" s="404"/>
      <c r="C12" s="404"/>
      <c r="D12" s="404"/>
      <c r="E12" s="404"/>
      <c r="F12" s="404"/>
      <c r="G12" s="404"/>
      <c r="H12" s="404"/>
      <c r="I12" s="404"/>
      <c r="J12" s="404"/>
      <c r="K12" s="405"/>
    </row>
    <row r="14" spans="1:14" x14ac:dyDescent="0.2">
      <c r="A14" s="375" t="s">
        <v>25</v>
      </c>
    </row>
    <row r="15" spans="1:14" x14ac:dyDescent="0.2">
      <c r="A15" s="357" t="s">
        <v>26</v>
      </c>
      <c r="B15" s="356"/>
      <c r="C15" s="356"/>
      <c r="D15" s="356"/>
      <c r="E15" s="356"/>
      <c r="F15" s="356"/>
      <c r="G15" s="356"/>
      <c r="H15" s="356"/>
      <c r="I15" s="356"/>
      <c r="J15" s="356"/>
      <c r="K15" s="356"/>
    </row>
    <row r="16" spans="1:14" x14ac:dyDescent="0.2">
      <c r="A16" s="397"/>
      <c r="B16" s="398"/>
      <c r="C16" s="398"/>
      <c r="D16" s="398"/>
      <c r="E16" s="398"/>
      <c r="F16" s="398"/>
      <c r="G16" s="398"/>
      <c r="H16" s="398"/>
      <c r="I16" s="398"/>
      <c r="J16" s="398"/>
      <c r="K16" s="399"/>
    </row>
    <row r="17" spans="1:11" x14ac:dyDescent="0.2">
      <c r="A17" s="400"/>
      <c r="B17" s="401"/>
      <c r="C17" s="401"/>
      <c r="D17" s="401"/>
      <c r="E17" s="401"/>
      <c r="F17" s="401"/>
      <c r="G17" s="401"/>
      <c r="H17" s="401"/>
      <c r="I17" s="401"/>
      <c r="J17" s="401"/>
      <c r="K17" s="402"/>
    </row>
    <row r="18" spans="1:11" x14ac:dyDescent="0.2">
      <c r="A18" s="400"/>
      <c r="B18" s="401"/>
      <c r="C18" s="401"/>
      <c r="D18" s="401"/>
      <c r="E18" s="401"/>
      <c r="F18" s="401"/>
      <c r="G18" s="401"/>
      <c r="H18" s="401"/>
      <c r="I18" s="401"/>
      <c r="J18" s="401"/>
      <c r="K18" s="402"/>
    </row>
    <row r="19" spans="1:11" x14ac:dyDescent="0.2">
      <c r="A19" s="400"/>
      <c r="B19" s="401"/>
      <c r="C19" s="401"/>
      <c r="D19" s="401"/>
      <c r="E19" s="401"/>
      <c r="F19" s="401"/>
      <c r="G19" s="401"/>
      <c r="H19" s="401"/>
      <c r="I19" s="401"/>
      <c r="J19" s="401"/>
      <c r="K19" s="402"/>
    </row>
    <row r="20" spans="1:11" x14ac:dyDescent="0.2">
      <c r="A20" s="400"/>
      <c r="B20" s="401"/>
      <c r="C20" s="401"/>
      <c r="D20" s="401"/>
      <c r="E20" s="401"/>
      <c r="F20" s="401"/>
      <c r="G20" s="401"/>
      <c r="H20" s="401"/>
      <c r="I20" s="401"/>
      <c r="J20" s="401"/>
      <c r="K20" s="402"/>
    </row>
    <row r="21" spans="1:11" x14ac:dyDescent="0.2">
      <c r="A21" s="400"/>
      <c r="B21" s="401"/>
      <c r="C21" s="401"/>
      <c r="D21" s="401"/>
      <c r="E21" s="401"/>
      <c r="F21" s="401"/>
      <c r="G21" s="401"/>
      <c r="H21" s="401"/>
      <c r="I21" s="401"/>
      <c r="J21" s="401"/>
      <c r="K21" s="402"/>
    </row>
    <row r="22" spans="1:11" x14ac:dyDescent="0.2">
      <c r="A22" s="403"/>
      <c r="B22" s="404"/>
      <c r="C22" s="404"/>
      <c r="D22" s="404"/>
      <c r="E22" s="404"/>
      <c r="F22" s="404"/>
      <c r="G22" s="404"/>
      <c r="H22" s="404"/>
      <c r="I22" s="404"/>
      <c r="J22" s="404"/>
      <c r="K22" s="405"/>
    </row>
    <row r="24" spans="1:11" x14ac:dyDescent="0.2">
      <c r="A24" s="375" t="s">
        <v>35</v>
      </c>
    </row>
    <row r="25" spans="1:11" x14ac:dyDescent="0.2">
      <c r="A25" s="357" t="s">
        <v>28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</row>
    <row r="26" spans="1:11" x14ac:dyDescent="0.2">
      <c r="A26" s="397"/>
      <c r="B26" s="398"/>
      <c r="C26" s="398"/>
      <c r="D26" s="398"/>
      <c r="E26" s="398"/>
      <c r="F26" s="398"/>
      <c r="G26" s="398"/>
      <c r="H26" s="398"/>
      <c r="I26" s="398"/>
      <c r="J26" s="398"/>
      <c r="K26" s="399"/>
    </row>
    <row r="27" spans="1:11" x14ac:dyDescent="0.2">
      <c r="A27" s="400"/>
      <c r="B27" s="401"/>
      <c r="C27" s="401"/>
      <c r="D27" s="401"/>
      <c r="E27" s="401"/>
      <c r="F27" s="401"/>
      <c r="G27" s="401"/>
      <c r="H27" s="401"/>
      <c r="I27" s="401"/>
      <c r="J27" s="401"/>
      <c r="K27" s="402"/>
    </row>
    <row r="28" spans="1:11" x14ac:dyDescent="0.2">
      <c r="A28" s="400"/>
      <c r="B28" s="401"/>
      <c r="C28" s="401"/>
      <c r="D28" s="401"/>
      <c r="E28" s="401"/>
      <c r="F28" s="401"/>
      <c r="G28" s="401"/>
      <c r="H28" s="401"/>
      <c r="I28" s="401"/>
      <c r="J28" s="401"/>
      <c r="K28" s="402"/>
    </row>
    <row r="29" spans="1:11" x14ac:dyDescent="0.2">
      <c r="A29" s="400"/>
      <c r="B29" s="401"/>
      <c r="C29" s="401"/>
      <c r="D29" s="401"/>
      <c r="E29" s="401"/>
      <c r="F29" s="401"/>
      <c r="G29" s="401"/>
      <c r="H29" s="401"/>
      <c r="I29" s="401"/>
      <c r="J29" s="401"/>
      <c r="K29" s="402"/>
    </row>
    <row r="30" spans="1:11" x14ac:dyDescent="0.2">
      <c r="A30" s="400"/>
      <c r="B30" s="401"/>
      <c r="C30" s="401"/>
      <c r="D30" s="401"/>
      <c r="E30" s="401"/>
      <c r="F30" s="401"/>
      <c r="G30" s="401"/>
      <c r="H30" s="401"/>
      <c r="I30" s="401"/>
      <c r="J30" s="401"/>
      <c r="K30" s="402"/>
    </row>
    <row r="31" spans="1:11" x14ac:dyDescent="0.2">
      <c r="A31" s="400"/>
      <c r="B31" s="401"/>
      <c r="C31" s="401"/>
      <c r="D31" s="401"/>
      <c r="E31" s="401"/>
      <c r="F31" s="401"/>
      <c r="G31" s="401"/>
      <c r="H31" s="401"/>
      <c r="I31" s="401"/>
      <c r="J31" s="401"/>
      <c r="K31" s="402"/>
    </row>
    <row r="32" spans="1:11" x14ac:dyDescent="0.2">
      <c r="A32" s="403"/>
      <c r="B32" s="404"/>
      <c r="C32" s="404"/>
      <c r="D32" s="404"/>
      <c r="E32" s="404"/>
      <c r="F32" s="404"/>
      <c r="G32" s="404"/>
      <c r="H32" s="404"/>
      <c r="I32" s="404"/>
      <c r="J32" s="404"/>
      <c r="K32" s="405"/>
    </row>
  </sheetData>
  <mergeCells count="7">
    <mergeCell ref="A1:K1"/>
    <mergeCell ref="A2:K2"/>
    <mergeCell ref="A3:K3"/>
    <mergeCell ref="A16:K22"/>
    <mergeCell ref="A26:K32"/>
    <mergeCell ref="A6:K12"/>
    <mergeCell ref="A5:J5"/>
  </mergeCells>
  <pageMargins left="0.7" right="0.7" top="0.75" bottom="0.75" header="0.3" footer="0.3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N41"/>
  <sheetViews>
    <sheetView zoomScaleNormal="100" workbookViewId="0">
      <selection activeCell="C12" sqref="C12"/>
    </sheetView>
  </sheetViews>
  <sheetFormatPr defaultRowHeight="12.75" x14ac:dyDescent="0.2"/>
  <cols>
    <col min="1" max="1" width="40.85546875" customWidth="1"/>
  </cols>
  <sheetData>
    <row r="1" spans="1:14" ht="18" x14ac:dyDescent="0.25">
      <c r="A1" s="387" t="s">
        <v>42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4" ht="14.25" x14ac:dyDescent="0.2">
      <c r="A2" s="388" t="s">
        <v>43</v>
      </c>
      <c r="B2" s="388"/>
      <c r="C2" s="388"/>
      <c r="D2" s="388"/>
      <c r="E2" s="388"/>
      <c r="F2" s="388"/>
      <c r="G2" s="388"/>
      <c r="H2" s="388"/>
      <c r="I2" s="388"/>
      <c r="J2" s="388"/>
      <c r="N2" s="352"/>
    </row>
    <row r="3" spans="1:14" ht="14.25" x14ac:dyDescent="0.2">
      <c r="A3" s="388" t="s">
        <v>44</v>
      </c>
      <c r="B3" s="388"/>
      <c r="C3" s="388"/>
      <c r="D3" s="388"/>
      <c r="E3" s="388"/>
      <c r="F3" s="388"/>
      <c r="G3" s="388"/>
      <c r="H3" s="388"/>
      <c r="I3" s="388"/>
      <c r="J3" s="388"/>
      <c r="N3" s="353"/>
    </row>
    <row r="4" spans="1:14" ht="14.25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N4" s="353"/>
    </row>
    <row r="5" spans="1:14" ht="14.25" x14ac:dyDescent="0.2">
      <c r="A5" s="355" t="s">
        <v>45</v>
      </c>
      <c r="N5" s="352"/>
    </row>
    <row r="6" spans="1:14" ht="14.25" x14ac:dyDescent="0.2">
      <c r="A6" s="377" t="s">
        <v>46</v>
      </c>
      <c r="N6" s="353"/>
    </row>
    <row r="7" spans="1:14" ht="14.25" x14ac:dyDescent="0.2">
      <c r="A7" s="377" t="s">
        <v>47</v>
      </c>
      <c r="N7" s="354"/>
    </row>
    <row r="8" spans="1:14" ht="14.25" x14ac:dyDescent="0.2">
      <c r="A8" s="377" t="s">
        <v>48</v>
      </c>
      <c r="N8" s="354"/>
    </row>
    <row r="9" spans="1:14" ht="14.25" x14ac:dyDescent="0.2">
      <c r="A9" s="377"/>
      <c r="G9" s="377"/>
      <c r="N9" s="354"/>
    </row>
    <row r="10" spans="1:14" x14ac:dyDescent="0.2">
      <c r="A10" s="375" t="s">
        <v>49</v>
      </c>
    </row>
    <row r="11" spans="1:14" x14ac:dyDescent="0.2">
      <c r="A11" s="356" t="s">
        <v>50</v>
      </c>
      <c r="F11" s="377"/>
    </row>
    <row r="13" spans="1:14" x14ac:dyDescent="0.2">
      <c r="A13" s="375" t="s">
        <v>34</v>
      </c>
    </row>
    <row r="14" spans="1:14" x14ac:dyDescent="0.2">
      <c r="A14" s="410" t="s">
        <v>24</v>
      </c>
      <c r="B14" s="410"/>
      <c r="C14" s="410"/>
      <c r="D14" s="410"/>
      <c r="E14" s="410"/>
      <c r="F14" s="410"/>
      <c r="G14" s="410"/>
      <c r="H14" s="410"/>
      <c r="I14" s="410"/>
      <c r="J14" s="410"/>
    </row>
    <row r="15" spans="1:14" x14ac:dyDescent="0.2">
      <c r="A15" s="397"/>
      <c r="B15" s="398"/>
      <c r="C15" s="398"/>
      <c r="D15" s="398"/>
      <c r="E15" s="398"/>
      <c r="F15" s="398"/>
      <c r="G15" s="398"/>
      <c r="H15" s="398"/>
      <c r="I15" s="398"/>
      <c r="J15" s="399"/>
    </row>
    <row r="16" spans="1:14" x14ac:dyDescent="0.2">
      <c r="A16" s="400"/>
      <c r="B16" s="401"/>
      <c r="C16" s="401"/>
      <c r="D16" s="401"/>
      <c r="E16" s="401"/>
      <c r="F16" s="401"/>
      <c r="G16" s="401"/>
      <c r="H16" s="401"/>
      <c r="I16" s="401"/>
      <c r="J16" s="402"/>
    </row>
    <row r="17" spans="1:10" x14ac:dyDescent="0.2">
      <c r="A17" s="400"/>
      <c r="B17" s="401"/>
      <c r="C17" s="401"/>
      <c r="D17" s="401"/>
      <c r="E17" s="401"/>
      <c r="F17" s="401"/>
      <c r="G17" s="401"/>
      <c r="H17" s="401"/>
      <c r="I17" s="401"/>
      <c r="J17" s="402"/>
    </row>
    <row r="18" spans="1:10" x14ac:dyDescent="0.2">
      <c r="A18" s="400"/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x14ac:dyDescent="0.2">
      <c r="A19" s="400"/>
      <c r="B19" s="401"/>
      <c r="C19" s="401"/>
      <c r="D19" s="401"/>
      <c r="E19" s="401"/>
      <c r="F19" s="401"/>
      <c r="G19" s="401"/>
      <c r="H19" s="401"/>
      <c r="I19" s="401"/>
      <c r="J19" s="402"/>
    </row>
    <row r="20" spans="1:10" x14ac:dyDescent="0.2">
      <c r="A20" s="400"/>
      <c r="B20" s="401"/>
      <c r="C20" s="401"/>
      <c r="D20" s="401"/>
      <c r="E20" s="401"/>
      <c r="F20" s="401"/>
      <c r="G20" s="401"/>
      <c r="H20" s="401"/>
      <c r="I20" s="401"/>
      <c r="J20" s="402"/>
    </row>
    <row r="21" spans="1:10" x14ac:dyDescent="0.2">
      <c r="A21" s="403"/>
      <c r="B21" s="404"/>
      <c r="C21" s="404"/>
      <c r="D21" s="404"/>
      <c r="E21" s="404"/>
      <c r="F21" s="404"/>
      <c r="G21" s="404"/>
      <c r="H21" s="404"/>
      <c r="I21" s="404"/>
      <c r="J21" s="405"/>
    </row>
    <row r="23" spans="1:10" x14ac:dyDescent="0.2">
      <c r="A23" s="375" t="s">
        <v>25</v>
      </c>
    </row>
    <row r="24" spans="1:10" x14ac:dyDescent="0.2">
      <c r="A24" s="357" t="s">
        <v>51</v>
      </c>
      <c r="B24" s="356"/>
      <c r="C24" s="356"/>
      <c r="D24" s="356"/>
      <c r="E24" s="356"/>
      <c r="F24" s="356"/>
      <c r="G24" s="356"/>
      <c r="H24" s="356"/>
      <c r="I24" s="356"/>
      <c r="J24" s="356"/>
    </row>
    <row r="25" spans="1:10" x14ac:dyDescent="0.2">
      <c r="A25" s="397"/>
      <c r="B25" s="398"/>
      <c r="C25" s="398"/>
      <c r="D25" s="398"/>
      <c r="E25" s="398"/>
      <c r="F25" s="398"/>
      <c r="G25" s="398"/>
      <c r="H25" s="398"/>
      <c r="I25" s="398"/>
      <c r="J25" s="399"/>
    </row>
    <row r="26" spans="1:10" x14ac:dyDescent="0.2">
      <c r="A26" s="400"/>
      <c r="B26" s="401"/>
      <c r="C26" s="401"/>
      <c r="D26" s="401"/>
      <c r="E26" s="401"/>
      <c r="F26" s="401"/>
      <c r="G26" s="401"/>
      <c r="H26" s="401"/>
      <c r="I26" s="401"/>
      <c r="J26" s="402"/>
    </row>
    <row r="27" spans="1:10" x14ac:dyDescent="0.2">
      <c r="A27" s="400"/>
      <c r="B27" s="401"/>
      <c r="C27" s="401"/>
      <c r="D27" s="401"/>
      <c r="E27" s="401"/>
      <c r="F27" s="401"/>
      <c r="G27" s="401"/>
      <c r="H27" s="401"/>
      <c r="I27" s="401"/>
      <c r="J27" s="402"/>
    </row>
    <row r="28" spans="1:10" x14ac:dyDescent="0.2">
      <c r="A28" s="400"/>
      <c r="B28" s="401"/>
      <c r="C28" s="401"/>
      <c r="D28" s="401"/>
      <c r="E28" s="401"/>
      <c r="F28" s="401"/>
      <c r="G28" s="401"/>
      <c r="H28" s="401"/>
      <c r="I28" s="401"/>
      <c r="J28" s="402"/>
    </row>
    <row r="29" spans="1:10" x14ac:dyDescent="0.2">
      <c r="A29" s="400"/>
      <c r="B29" s="401"/>
      <c r="C29" s="401"/>
      <c r="D29" s="401"/>
      <c r="E29" s="401"/>
      <c r="F29" s="401"/>
      <c r="G29" s="401"/>
      <c r="H29" s="401"/>
      <c r="I29" s="401"/>
      <c r="J29" s="402"/>
    </row>
    <row r="30" spans="1:10" x14ac:dyDescent="0.2">
      <c r="A30" s="400"/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x14ac:dyDescent="0.2">
      <c r="A31" s="403"/>
      <c r="B31" s="404"/>
      <c r="C31" s="404"/>
      <c r="D31" s="404"/>
      <c r="E31" s="404"/>
      <c r="F31" s="404"/>
      <c r="G31" s="404"/>
      <c r="H31" s="404"/>
      <c r="I31" s="404"/>
      <c r="J31" s="405"/>
    </row>
    <row r="33" spans="1:10" x14ac:dyDescent="0.2">
      <c r="A33" s="375" t="s">
        <v>35</v>
      </c>
    </row>
    <row r="34" spans="1:10" x14ac:dyDescent="0.2">
      <c r="A34" s="357" t="s">
        <v>28</v>
      </c>
      <c r="B34" s="356"/>
      <c r="C34" s="356"/>
      <c r="D34" s="356"/>
      <c r="E34" s="356"/>
      <c r="F34" s="356"/>
      <c r="G34" s="356"/>
      <c r="H34" s="356"/>
      <c r="I34" s="356"/>
      <c r="J34" s="356"/>
    </row>
    <row r="35" spans="1:10" x14ac:dyDescent="0.2">
      <c r="A35" s="397"/>
      <c r="B35" s="398"/>
      <c r="C35" s="398"/>
      <c r="D35" s="398"/>
      <c r="E35" s="398"/>
      <c r="F35" s="398"/>
      <c r="G35" s="398"/>
      <c r="H35" s="398"/>
      <c r="I35" s="398"/>
      <c r="J35" s="399"/>
    </row>
    <row r="36" spans="1:10" x14ac:dyDescent="0.2">
      <c r="A36" s="400"/>
      <c r="B36" s="401"/>
      <c r="C36" s="401"/>
      <c r="D36" s="401"/>
      <c r="E36" s="401"/>
      <c r="F36" s="401"/>
      <c r="G36" s="401"/>
      <c r="H36" s="401"/>
      <c r="I36" s="401"/>
      <c r="J36" s="402"/>
    </row>
    <row r="37" spans="1:10" x14ac:dyDescent="0.2">
      <c r="A37" s="400"/>
      <c r="B37" s="401"/>
      <c r="C37" s="401"/>
      <c r="D37" s="401"/>
      <c r="E37" s="401"/>
      <c r="F37" s="401"/>
      <c r="G37" s="401"/>
      <c r="H37" s="401"/>
      <c r="I37" s="401"/>
      <c r="J37" s="402"/>
    </row>
    <row r="38" spans="1:10" x14ac:dyDescent="0.2">
      <c r="A38" s="400"/>
      <c r="B38" s="401"/>
      <c r="C38" s="401"/>
      <c r="D38" s="401"/>
      <c r="E38" s="401"/>
      <c r="F38" s="401"/>
      <c r="G38" s="401"/>
      <c r="H38" s="401"/>
      <c r="I38" s="401"/>
      <c r="J38" s="402"/>
    </row>
    <row r="39" spans="1:10" x14ac:dyDescent="0.2">
      <c r="A39" s="400"/>
      <c r="B39" s="401"/>
      <c r="C39" s="401"/>
      <c r="D39" s="401"/>
      <c r="E39" s="401"/>
      <c r="F39" s="401"/>
      <c r="G39" s="401"/>
      <c r="H39" s="401"/>
      <c r="I39" s="401"/>
      <c r="J39" s="402"/>
    </row>
    <row r="40" spans="1:10" x14ac:dyDescent="0.2">
      <c r="A40" s="400"/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x14ac:dyDescent="0.2">
      <c r="A41" s="403"/>
      <c r="B41" s="404"/>
      <c r="C41" s="404"/>
      <c r="D41" s="404"/>
      <c r="E41" s="404"/>
      <c r="F41" s="404"/>
      <c r="G41" s="404"/>
      <c r="H41" s="404"/>
      <c r="I41" s="404"/>
      <c r="J41" s="405"/>
    </row>
  </sheetData>
  <dataConsolidate/>
  <mergeCells count="7">
    <mergeCell ref="A1:J1"/>
    <mergeCell ref="A35:J41"/>
    <mergeCell ref="A25:J31"/>
    <mergeCell ref="A15:J21"/>
    <mergeCell ref="A2:J2"/>
    <mergeCell ref="A3:J3"/>
    <mergeCell ref="A14:J14"/>
  </mergeCells>
  <pageMargins left="0.7" right="0.7" top="0.75" bottom="0.75" header="0.3" footer="0.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N41"/>
  <sheetViews>
    <sheetView zoomScaleNormal="100" workbookViewId="0">
      <selection activeCell="A5" sqref="A5"/>
    </sheetView>
  </sheetViews>
  <sheetFormatPr defaultRowHeight="12.75" x14ac:dyDescent="0.2"/>
  <cols>
    <col min="1" max="1" width="40.85546875" customWidth="1"/>
  </cols>
  <sheetData>
    <row r="1" spans="1:14" ht="18" x14ac:dyDescent="0.25">
      <c r="A1" s="387" t="s">
        <v>42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4" ht="14.25" x14ac:dyDescent="0.2">
      <c r="A2" s="388" t="s">
        <v>43</v>
      </c>
      <c r="B2" s="388"/>
      <c r="C2" s="388"/>
      <c r="D2" s="388"/>
      <c r="E2" s="388"/>
      <c r="F2" s="388"/>
      <c r="G2" s="388"/>
      <c r="H2" s="388"/>
      <c r="I2" s="388"/>
      <c r="J2" s="388"/>
      <c r="N2" s="352"/>
    </row>
    <row r="3" spans="1:14" ht="14.25" x14ac:dyDescent="0.2">
      <c r="A3" s="388" t="s">
        <v>44</v>
      </c>
      <c r="B3" s="388"/>
      <c r="C3" s="388"/>
      <c r="D3" s="388"/>
      <c r="E3" s="388"/>
      <c r="F3" s="388"/>
      <c r="G3" s="388"/>
      <c r="H3" s="388"/>
      <c r="I3" s="388"/>
      <c r="J3" s="388"/>
      <c r="N3" s="353"/>
    </row>
    <row r="4" spans="1:14" ht="14.25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N4" s="353"/>
    </row>
    <row r="5" spans="1:14" ht="14.25" x14ac:dyDescent="0.2">
      <c r="A5" s="366" t="s">
        <v>45</v>
      </c>
      <c r="N5" s="352"/>
    </row>
    <row r="6" spans="1:14" ht="14.25" x14ac:dyDescent="0.2">
      <c r="A6" s="377" t="s">
        <v>46</v>
      </c>
      <c r="N6" s="353"/>
    </row>
    <row r="7" spans="1:14" ht="14.25" x14ac:dyDescent="0.2">
      <c r="A7" s="377" t="s">
        <v>47</v>
      </c>
      <c r="N7" s="354"/>
    </row>
    <row r="8" spans="1:14" ht="14.25" x14ac:dyDescent="0.2">
      <c r="A8" s="377" t="s">
        <v>48</v>
      </c>
      <c r="N8" s="354"/>
    </row>
    <row r="9" spans="1:14" ht="14.25" x14ac:dyDescent="0.2">
      <c r="A9" s="377"/>
      <c r="G9" s="377"/>
      <c r="N9" s="354"/>
    </row>
    <row r="10" spans="1:14" x14ac:dyDescent="0.2">
      <c r="A10" s="375" t="s">
        <v>49</v>
      </c>
    </row>
    <row r="11" spans="1:14" x14ac:dyDescent="0.2">
      <c r="A11" s="356" t="s">
        <v>52</v>
      </c>
      <c r="F11" s="377"/>
    </row>
    <row r="13" spans="1:14" x14ac:dyDescent="0.2">
      <c r="A13" s="375" t="s">
        <v>23</v>
      </c>
    </row>
    <row r="14" spans="1:14" x14ac:dyDescent="0.2">
      <c r="A14" s="410" t="s">
        <v>24</v>
      </c>
      <c r="B14" s="410"/>
      <c r="C14" s="410"/>
      <c r="D14" s="410"/>
      <c r="E14" s="410"/>
      <c r="F14" s="410"/>
      <c r="G14" s="410"/>
      <c r="H14" s="410"/>
      <c r="I14" s="410"/>
      <c r="J14" s="410"/>
    </row>
    <row r="15" spans="1:14" x14ac:dyDescent="0.2">
      <c r="A15" s="397"/>
      <c r="B15" s="398"/>
      <c r="C15" s="398"/>
      <c r="D15" s="398"/>
      <c r="E15" s="398"/>
      <c r="F15" s="398"/>
      <c r="G15" s="398"/>
      <c r="H15" s="398"/>
      <c r="I15" s="398"/>
      <c r="J15" s="399"/>
    </row>
    <row r="16" spans="1:14" x14ac:dyDescent="0.2">
      <c r="A16" s="400"/>
      <c r="B16" s="401"/>
      <c r="C16" s="401"/>
      <c r="D16" s="401"/>
      <c r="E16" s="401"/>
      <c r="F16" s="401"/>
      <c r="G16" s="401"/>
      <c r="H16" s="401"/>
      <c r="I16" s="401"/>
      <c r="J16" s="402"/>
    </row>
    <row r="17" spans="1:10" x14ac:dyDescent="0.2">
      <c r="A17" s="400"/>
      <c r="B17" s="401"/>
      <c r="C17" s="401"/>
      <c r="D17" s="401"/>
      <c r="E17" s="401"/>
      <c r="F17" s="401"/>
      <c r="G17" s="401"/>
      <c r="H17" s="401"/>
      <c r="I17" s="401"/>
      <c r="J17" s="402"/>
    </row>
    <row r="18" spans="1:10" x14ac:dyDescent="0.2">
      <c r="A18" s="400"/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x14ac:dyDescent="0.2">
      <c r="A19" s="400"/>
      <c r="B19" s="401"/>
      <c r="C19" s="401"/>
      <c r="D19" s="401"/>
      <c r="E19" s="401"/>
      <c r="F19" s="401"/>
      <c r="G19" s="401"/>
      <c r="H19" s="401"/>
      <c r="I19" s="401"/>
      <c r="J19" s="402"/>
    </row>
    <row r="20" spans="1:10" x14ac:dyDescent="0.2">
      <c r="A20" s="400"/>
      <c r="B20" s="401"/>
      <c r="C20" s="401"/>
      <c r="D20" s="401"/>
      <c r="E20" s="401"/>
      <c r="F20" s="401"/>
      <c r="G20" s="401"/>
      <c r="H20" s="401"/>
      <c r="I20" s="401"/>
      <c r="J20" s="402"/>
    </row>
    <row r="21" spans="1:10" x14ac:dyDescent="0.2">
      <c r="A21" s="403"/>
      <c r="B21" s="404"/>
      <c r="C21" s="404"/>
      <c r="D21" s="404"/>
      <c r="E21" s="404"/>
      <c r="F21" s="404"/>
      <c r="G21" s="404"/>
      <c r="H21" s="404"/>
      <c r="I21" s="404"/>
      <c r="J21" s="405"/>
    </row>
    <row r="23" spans="1:10" x14ac:dyDescent="0.2">
      <c r="A23" s="375" t="s">
        <v>25</v>
      </c>
    </row>
    <row r="24" spans="1:10" x14ac:dyDescent="0.2">
      <c r="A24" s="357" t="s">
        <v>51</v>
      </c>
      <c r="B24" s="356"/>
      <c r="C24" s="356"/>
      <c r="D24" s="356"/>
      <c r="E24" s="356"/>
      <c r="F24" s="356"/>
      <c r="G24" s="356"/>
      <c r="H24" s="356"/>
      <c r="I24" s="356"/>
      <c r="J24" s="356"/>
    </row>
    <row r="25" spans="1:10" x14ac:dyDescent="0.2">
      <c r="A25" s="397"/>
      <c r="B25" s="398"/>
      <c r="C25" s="398"/>
      <c r="D25" s="398"/>
      <c r="E25" s="398"/>
      <c r="F25" s="398"/>
      <c r="G25" s="398"/>
      <c r="H25" s="398"/>
      <c r="I25" s="398"/>
      <c r="J25" s="399"/>
    </row>
    <row r="26" spans="1:10" x14ac:dyDescent="0.2">
      <c r="A26" s="400"/>
      <c r="B26" s="401"/>
      <c r="C26" s="401"/>
      <c r="D26" s="401"/>
      <c r="E26" s="401"/>
      <c r="F26" s="401"/>
      <c r="G26" s="401"/>
      <c r="H26" s="401"/>
      <c r="I26" s="401"/>
      <c r="J26" s="402"/>
    </row>
    <row r="27" spans="1:10" x14ac:dyDescent="0.2">
      <c r="A27" s="400"/>
      <c r="B27" s="401"/>
      <c r="C27" s="401"/>
      <c r="D27" s="401"/>
      <c r="E27" s="401"/>
      <c r="F27" s="401"/>
      <c r="G27" s="401"/>
      <c r="H27" s="401"/>
      <c r="I27" s="401"/>
      <c r="J27" s="402"/>
    </row>
    <row r="28" spans="1:10" x14ac:dyDescent="0.2">
      <c r="A28" s="400"/>
      <c r="B28" s="401"/>
      <c r="C28" s="401"/>
      <c r="D28" s="401"/>
      <c r="E28" s="401"/>
      <c r="F28" s="401"/>
      <c r="G28" s="401"/>
      <c r="H28" s="401"/>
      <c r="I28" s="401"/>
      <c r="J28" s="402"/>
    </row>
    <row r="29" spans="1:10" x14ac:dyDescent="0.2">
      <c r="A29" s="400"/>
      <c r="B29" s="401"/>
      <c r="C29" s="401"/>
      <c r="D29" s="401"/>
      <c r="E29" s="401"/>
      <c r="F29" s="401"/>
      <c r="G29" s="401"/>
      <c r="H29" s="401"/>
      <c r="I29" s="401"/>
      <c r="J29" s="402"/>
    </row>
    <row r="30" spans="1:10" x14ac:dyDescent="0.2">
      <c r="A30" s="400"/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x14ac:dyDescent="0.2">
      <c r="A31" s="403"/>
      <c r="B31" s="404"/>
      <c r="C31" s="404"/>
      <c r="D31" s="404"/>
      <c r="E31" s="404"/>
      <c r="F31" s="404"/>
      <c r="G31" s="404"/>
      <c r="H31" s="404"/>
      <c r="I31" s="404"/>
      <c r="J31" s="405"/>
    </row>
    <row r="33" spans="1:10" x14ac:dyDescent="0.2">
      <c r="A33" s="375" t="s">
        <v>53</v>
      </c>
    </row>
    <row r="34" spans="1:10" x14ac:dyDescent="0.2">
      <c r="A34" s="357" t="s">
        <v>28</v>
      </c>
      <c r="B34" s="356"/>
      <c r="C34" s="356"/>
      <c r="D34" s="356"/>
      <c r="E34" s="356"/>
      <c r="F34" s="356"/>
      <c r="G34" s="356"/>
      <c r="H34" s="356"/>
      <c r="I34" s="356"/>
      <c r="J34" s="356"/>
    </row>
    <row r="35" spans="1:10" x14ac:dyDescent="0.2">
      <c r="A35" s="397"/>
      <c r="B35" s="398"/>
      <c r="C35" s="398"/>
      <c r="D35" s="398"/>
      <c r="E35" s="398"/>
      <c r="F35" s="398"/>
      <c r="G35" s="398"/>
      <c r="H35" s="398"/>
      <c r="I35" s="398"/>
      <c r="J35" s="399"/>
    </row>
    <row r="36" spans="1:10" x14ac:dyDescent="0.2">
      <c r="A36" s="400"/>
      <c r="B36" s="401"/>
      <c r="C36" s="401"/>
      <c r="D36" s="401"/>
      <c r="E36" s="401"/>
      <c r="F36" s="401"/>
      <c r="G36" s="401"/>
      <c r="H36" s="401"/>
      <c r="I36" s="401"/>
      <c r="J36" s="402"/>
    </row>
    <row r="37" spans="1:10" x14ac:dyDescent="0.2">
      <c r="A37" s="400"/>
      <c r="B37" s="401"/>
      <c r="C37" s="401"/>
      <c r="D37" s="401"/>
      <c r="E37" s="401"/>
      <c r="F37" s="401"/>
      <c r="G37" s="401"/>
      <c r="H37" s="401"/>
      <c r="I37" s="401"/>
      <c r="J37" s="402"/>
    </row>
    <row r="38" spans="1:10" x14ac:dyDescent="0.2">
      <c r="A38" s="400"/>
      <c r="B38" s="401"/>
      <c r="C38" s="401"/>
      <c r="D38" s="401"/>
      <c r="E38" s="401"/>
      <c r="F38" s="401"/>
      <c r="G38" s="401"/>
      <c r="H38" s="401"/>
      <c r="I38" s="401"/>
      <c r="J38" s="402"/>
    </row>
    <row r="39" spans="1:10" x14ac:dyDescent="0.2">
      <c r="A39" s="400"/>
      <c r="B39" s="401"/>
      <c r="C39" s="401"/>
      <c r="D39" s="401"/>
      <c r="E39" s="401"/>
      <c r="F39" s="401"/>
      <c r="G39" s="401"/>
      <c r="H39" s="401"/>
      <c r="I39" s="401"/>
      <c r="J39" s="402"/>
    </row>
    <row r="40" spans="1:10" x14ac:dyDescent="0.2">
      <c r="A40" s="400"/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x14ac:dyDescent="0.2">
      <c r="A41" s="403"/>
      <c r="B41" s="404"/>
      <c r="C41" s="404"/>
      <c r="D41" s="404"/>
      <c r="E41" s="404"/>
      <c r="F41" s="404"/>
      <c r="G41" s="404"/>
      <c r="H41" s="404"/>
      <c r="I41" s="404"/>
      <c r="J41" s="405"/>
    </row>
  </sheetData>
  <dataConsolidate/>
  <mergeCells count="7">
    <mergeCell ref="A35:J41"/>
    <mergeCell ref="A1:J1"/>
    <mergeCell ref="A2:J2"/>
    <mergeCell ref="A3:J3"/>
    <mergeCell ref="A14:J14"/>
    <mergeCell ref="A15:J21"/>
    <mergeCell ref="A25:J31"/>
  </mergeCells>
  <pageMargins left="0.7" right="0.7" top="0.75" bottom="0.75" header="0.3" footer="0.3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N41"/>
  <sheetViews>
    <sheetView zoomScaleNormal="100" workbookViewId="0">
      <selection activeCell="A5" sqref="A5"/>
    </sheetView>
  </sheetViews>
  <sheetFormatPr defaultRowHeight="12.75" x14ac:dyDescent="0.2"/>
  <cols>
    <col min="1" max="1" width="40.85546875" customWidth="1"/>
  </cols>
  <sheetData>
    <row r="1" spans="1:14" ht="18" x14ac:dyDescent="0.25">
      <c r="A1" s="387" t="s">
        <v>42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4" ht="14.25" x14ac:dyDescent="0.2">
      <c r="A2" s="388" t="s">
        <v>43</v>
      </c>
      <c r="B2" s="388"/>
      <c r="C2" s="388"/>
      <c r="D2" s="388"/>
      <c r="E2" s="388"/>
      <c r="F2" s="388"/>
      <c r="G2" s="388"/>
      <c r="H2" s="388"/>
      <c r="I2" s="388"/>
      <c r="J2" s="388"/>
      <c r="N2" s="352"/>
    </row>
    <row r="3" spans="1:14" ht="14.25" x14ac:dyDescent="0.2">
      <c r="A3" s="388" t="s">
        <v>44</v>
      </c>
      <c r="B3" s="388"/>
      <c r="C3" s="388"/>
      <c r="D3" s="388"/>
      <c r="E3" s="388"/>
      <c r="F3" s="388"/>
      <c r="G3" s="388"/>
      <c r="H3" s="388"/>
      <c r="I3" s="388"/>
      <c r="J3" s="388"/>
      <c r="N3" s="353"/>
    </row>
    <row r="4" spans="1:14" ht="14.25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N4" s="353"/>
    </row>
    <row r="5" spans="1:14" ht="14.25" x14ac:dyDescent="0.2">
      <c r="A5" s="355" t="s">
        <v>45</v>
      </c>
      <c r="N5" s="352"/>
    </row>
    <row r="6" spans="1:14" ht="14.25" x14ac:dyDescent="0.2">
      <c r="A6" s="377" t="s">
        <v>46</v>
      </c>
      <c r="N6" s="353"/>
    </row>
    <row r="7" spans="1:14" ht="14.25" x14ac:dyDescent="0.2">
      <c r="A7" s="377" t="s">
        <v>47</v>
      </c>
      <c r="N7" s="354"/>
    </row>
    <row r="8" spans="1:14" ht="14.25" x14ac:dyDescent="0.2">
      <c r="A8" s="377" t="s">
        <v>48</v>
      </c>
      <c r="N8" s="354"/>
    </row>
    <row r="9" spans="1:14" ht="14.25" x14ac:dyDescent="0.2">
      <c r="A9" s="377"/>
      <c r="G9" s="377"/>
      <c r="N9" s="354"/>
    </row>
    <row r="10" spans="1:14" x14ac:dyDescent="0.2">
      <c r="A10" s="375" t="s">
        <v>49</v>
      </c>
    </row>
    <row r="11" spans="1:14" x14ac:dyDescent="0.2">
      <c r="A11" s="356" t="s">
        <v>54</v>
      </c>
      <c r="F11" s="377"/>
    </row>
    <row r="13" spans="1:14" x14ac:dyDescent="0.2">
      <c r="A13" s="375" t="s">
        <v>23</v>
      </c>
    </row>
    <row r="14" spans="1:14" x14ac:dyDescent="0.2">
      <c r="A14" s="410" t="s">
        <v>24</v>
      </c>
      <c r="B14" s="410"/>
      <c r="C14" s="410"/>
      <c r="D14" s="410"/>
      <c r="E14" s="410"/>
      <c r="F14" s="410"/>
      <c r="G14" s="410"/>
      <c r="H14" s="410"/>
      <c r="I14" s="410"/>
      <c r="J14" s="410"/>
    </row>
    <row r="15" spans="1:14" x14ac:dyDescent="0.2">
      <c r="A15" s="397"/>
      <c r="B15" s="398"/>
      <c r="C15" s="398"/>
      <c r="D15" s="398"/>
      <c r="E15" s="398"/>
      <c r="F15" s="398"/>
      <c r="G15" s="398"/>
      <c r="H15" s="398"/>
      <c r="I15" s="398"/>
      <c r="J15" s="399"/>
    </row>
    <row r="16" spans="1:14" x14ac:dyDescent="0.2">
      <c r="A16" s="400"/>
      <c r="B16" s="401"/>
      <c r="C16" s="401"/>
      <c r="D16" s="401"/>
      <c r="E16" s="401"/>
      <c r="F16" s="401"/>
      <c r="G16" s="401"/>
      <c r="H16" s="401"/>
      <c r="I16" s="401"/>
      <c r="J16" s="402"/>
    </row>
    <row r="17" spans="1:10" x14ac:dyDescent="0.2">
      <c r="A17" s="400"/>
      <c r="B17" s="401"/>
      <c r="C17" s="401"/>
      <c r="D17" s="401"/>
      <c r="E17" s="401"/>
      <c r="F17" s="401"/>
      <c r="G17" s="401"/>
      <c r="H17" s="401"/>
      <c r="I17" s="401"/>
      <c r="J17" s="402"/>
    </row>
    <row r="18" spans="1:10" x14ac:dyDescent="0.2">
      <c r="A18" s="400"/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x14ac:dyDescent="0.2">
      <c r="A19" s="400"/>
      <c r="B19" s="401"/>
      <c r="C19" s="401"/>
      <c r="D19" s="401"/>
      <c r="E19" s="401"/>
      <c r="F19" s="401"/>
      <c r="G19" s="401"/>
      <c r="H19" s="401"/>
      <c r="I19" s="401"/>
      <c r="J19" s="402"/>
    </row>
    <row r="20" spans="1:10" x14ac:dyDescent="0.2">
      <c r="A20" s="400"/>
      <c r="B20" s="401"/>
      <c r="C20" s="401"/>
      <c r="D20" s="401"/>
      <c r="E20" s="401"/>
      <c r="F20" s="401"/>
      <c r="G20" s="401"/>
      <c r="H20" s="401"/>
      <c r="I20" s="401"/>
      <c r="J20" s="402"/>
    </row>
    <row r="21" spans="1:10" x14ac:dyDescent="0.2">
      <c r="A21" s="403"/>
      <c r="B21" s="404"/>
      <c r="C21" s="404"/>
      <c r="D21" s="404"/>
      <c r="E21" s="404"/>
      <c r="F21" s="404"/>
      <c r="G21" s="404"/>
      <c r="H21" s="404"/>
      <c r="I21" s="404"/>
      <c r="J21" s="405"/>
    </row>
    <row r="23" spans="1:10" x14ac:dyDescent="0.2">
      <c r="A23" s="375" t="s">
        <v>25</v>
      </c>
    </row>
    <row r="24" spans="1:10" x14ac:dyDescent="0.2">
      <c r="A24" s="357" t="s">
        <v>51</v>
      </c>
      <c r="B24" s="356"/>
      <c r="C24" s="356"/>
      <c r="D24" s="356"/>
      <c r="E24" s="356"/>
      <c r="F24" s="356"/>
      <c r="G24" s="356"/>
      <c r="H24" s="356"/>
      <c r="I24" s="356"/>
      <c r="J24" s="356"/>
    </row>
    <row r="25" spans="1:10" x14ac:dyDescent="0.2">
      <c r="A25" s="397"/>
      <c r="B25" s="398"/>
      <c r="C25" s="398"/>
      <c r="D25" s="398"/>
      <c r="E25" s="398"/>
      <c r="F25" s="398"/>
      <c r="G25" s="398"/>
      <c r="H25" s="398"/>
      <c r="I25" s="398"/>
      <c r="J25" s="399"/>
    </row>
    <row r="26" spans="1:10" x14ac:dyDescent="0.2">
      <c r="A26" s="400"/>
      <c r="B26" s="401"/>
      <c r="C26" s="401"/>
      <c r="D26" s="401"/>
      <c r="E26" s="401"/>
      <c r="F26" s="401"/>
      <c r="G26" s="401"/>
      <c r="H26" s="401"/>
      <c r="I26" s="401"/>
      <c r="J26" s="402"/>
    </row>
    <row r="27" spans="1:10" x14ac:dyDescent="0.2">
      <c r="A27" s="400"/>
      <c r="B27" s="401"/>
      <c r="C27" s="401"/>
      <c r="D27" s="401"/>
      <c r="E27" s="401"/>
      <c r="F27" s="401"/>
      <c r="G27" s="401"/>
      <c r="H27" s="401"/>
      <c r="I27" s="401"/>
      <c r="J27" s="402"/>
    </row>
    <row r="28" spans="1:10" x14ac:dyDescent="0.2">
      <c r="A28" s="400"/>
      <c r="B28" s="401"/>
      <c r="C28" s="401"/>
      <c r="D28" s="401"/>
      <c r="E28" s="401"/>
      <c r="F28" s="401"/>
      <c r="G28" s="401"/>
      <c r="H28" s="401"/>
      <c r="I28" s="401"/>
      <c r="J28" s="402"/>
    </row>
    <row r="29" spans="1:10" x14ac:dyDescent="0.2">
      <c r="A29" s="400"/>
      <c r="B29" s="401"/>
      <c r="C29" s="401"/>
      <c r="D29" s="401"/>
      <c r="E29" s="401"/>
      <c r="F29" s="401"/>
      <c r="G29" s="401"/>
      <c r="H29" s="401"/>
      <c r="I29" s="401"/>
      <c r="J29" s="402"/>
    </row>
    <row r="30" spans="1:10" x14ac:dyDescent="0.2">
      <c r="A30" s="400"/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x14ac:dyDescent="0.2">
      <c r="A31" s="403"/>
      <c r="B31" s="404"/>
      <c r="C31" s="404"/>
      <c r="D31" s="404"/>
      <c r="E31" s="404"/>
      <c r="F31" s="404"/>
      <c r="G31" s="404"/>
      <c r="H31" s="404"/>
      <c r="I31" s="404"/>
      <c r="J31" s="405"/>
    </row>
    <row r="33" spans="1:10" x14ac:dyDescent="0.2">
      <c r="A33" s="375" t="s">
        <v>53</v>
      </c>
    </row>
    <row r="34" spans="1:10" x14ac:dyDescent="0.2">
      <c r="A34" s="357" t="s">
        <v>28</v>
      </c>
      <c r="B34" s="356"/>
      <c r="C34" s="356"/>
      <c r="D34" s="356"/>
      <c r="E34" s="356"/>
      <c r="F34" s="356"/>
      <c r="G34" s="356"/>
      <c r="H34" s="356"/>
      <c r="I34" s="356"/>
      <c r="J34" s="356"/>
    </row>
    <row r="35" spans="1:10" x14ac:dyDescent="0.2">
      <c r="A35" s="397"/>
      <c r="B35" s="398"/>
      <c r="C35" s="398"/>
      <c r="D35" s="398"/>
      <c r="E35" s="398"/>
      <c r="F35" s="398"/>
      <c r="G35" s="398"/>
      <c r="H35" s="398"/>
      <c r="I35" s="398"/>
      <c r="J35" s="399"/>
    </row>
    <row r="36" spans="1:10" x14ac:dyDescent="0.2">
      <c r="A36" s="400"/>
      <c r="B36" s="401"/>
      <c r="C36" s="401"/>
      <c r="D36" s="401"/>
      <c r="E36" s="401"/>
      <c r="F36" s="401"/>
      <c r="G36" s="401"/>
      <c r="H36" s="401"/>
      <c r="I36" s="401"/>
      <c r="J36" s="402"/>
    </row>
    <row r="37" spans="1:10" x14ac:dyDescent="0.2">
      <c r="A37" s="400"/>
      <c r="B37" s="401"/>
      <c r="C37" s="401"/>
      <c r="D37" s="401"/>
      <c r="E37" s="401"/>
      <c r="F37" s="401"/>
      <c r="G37" s="401"/>
      <c r="H37" s="401"/>
      <c r="I37" s="401"/>
      <c r="J37" s="402"/>
    </row>
    <row r="38" spans="1:10" x14ac:dyDescent="0.2">
      <c r="A38" s="400"/>
      <c r="B38" s="401"/>
      <c r="C38" s="401"/>
      <c r="D38" s="401"/>
      <c r="E38" s="401"/>
      <c r="F38" s="401"/>
      <c r="G38" s="401"/>
      <c r="H38" s="401"/>
      <c r="I38" s="401"/>
      <c r="J38" s="402"/>
    </row>
    <row r="39" spans="1:10" x14ac:dyDescent="0.2">
      <c r="A39" s="400"/>
      <c r="B39" s="401"/>
      <c r="C39" s="401"/>
      <c r="D39" s="401"/>
      <c r="E39" s="401"/>
      <c r="F39" s="401"/>
      <c r="G39" s="401"/>
      <c r="H39" s="401"/>
      <c r="I39" s="401"/>
      <c r="J39" s="402"/>
    </row>
    <row r="40" spans="1:10" x14ac:dyDescent="0.2">
      <c r="A40" s="400"/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x14ac:dyDescent="0.2">
      <c r="A41" s="403"/>
      <c r="B41" s="404"/>
      <c r="C41" s="404"/>
      <c r="D41" s="404"/>
      <c r="E41" s="404"/>
      <c r="F41" s="404"/>
      <c r="G41" s="404"/>
      <c r="H41" s="404"/>
      <c r="I41" s="404"/>
      <c r="J41" s="405"/>
    </row>
  </sheetData>
  <dataConsolidate/>
  <mergeCells count="7">
    <mergeCell ref="A35:J41"/>
    <mergeCell ref="A1:J1"/>
    <mergeCell ref="A2:J2"/>
    <mergeCell ref="A3:J3"/>
    <mergeCell ref="A14:J14"/>
    <mergeCell ref="A15:J21"/>
    <mergeCell ref="A25:J31"/>
  </mergeCells>
  <pageMargins left="0.7" right="0.7" top="0.75" bottom="0.75" header="0.3" footer="0.3"/>
  <pageSetup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N41"/>
  <sheetViews>
    <sheetView zoomScaleNormal="100" workbookViewId="0">
      <selection activeCell="B10" sqref="B10"/>
    </sheetView>
  </sheetViews>
  <sheetFormatPr defaultRowHeight="12.75" x14ac:dyDescent="0.2"/>
  <cols>
    <col min="1" max="1" width="40.85546875" customWidth="1"/>
  </cols>
  <sheetData>
    <row r="1" spans="1:14" ht="18" x14ac:dyDescent="0.25">
      <c r="A1" s="387" t="s">
        <v>42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4" ht="14.25" x14ac:dyDescent="0.2">
      <c r="A2" s="388" t="s">
        <v>43</v>
      </c>
      <c r="B2" s="388"/>
      <c r="C2" s="388"/>
      <c r="D2" s="388"/>
      <c r="E2" s="388"/>
      <c r="F2" s="388"/>
      <c r="G2" s="388"/>
      <c r="H2" s="388"/>
      <c r="I2" s="388"/>
      <c r="J2" s="388"/>
      <c r="N2" s="352"/>
    </row>
    <row r="3" spans="1:14" ht="14.25" x14ac:dyDescent="0.2">
      <c r="A3" s="388" t="s">
        <v>44</v>
      </c>
      <c r="B3" s="388"/>
      <c r="C3" s="388"/>
      <c r="D3" s="388"/>
      <c r="E3" s="388"/>
      <c r="F3" s="388"/>
      <c r="G3" s="388"/>
      <c r="H3" s="388"/>
      <c r="I3" s="388"/>
      <c r="J3" s="388"/>
      <c r="N3" s="353"/>
    </row>
    <row r="4" spans="1:14" ht="14.25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N4" s="353"/>
    </row>
    <row r="5" spans="1:14" ht="14.25" x14ac:dyDescent="0.2">
      <c r="A5" s="366" t="s">
        <v>45</v>
      </c>
      <c r="N5" s="352"/>
    </row>
    <row r="6" spans="1:14" ht="14.25" x14ac:dyDescent="0.2">
      <c r="A6" s="377" t="s">
        <v>55</v>
      </c>
      <c r="N6" s="353"/>
    </row>
    <row r="7" spans="1:14" ht="14.25" x14ac:dyDescent="0.2">
      <c r="A7" s="377" t="s">
        <v>56</v>
      </c>
      <c r="N7" s="354"/>
    </row>
    <row r="8" spans="1:14" ht="14.25" x14ac:dyDescent="0.2">
      <c r="A8" s="377" t="s">
        <v>48</v>
      </c>
      <c r="N8" s="354"/>
    </row>
    <row r="9" spans="1:14" ht="14.25" x14ac:dyDescent="0.2">
      <c r="A9" s="377"/>
      <c r="G9" s="377"/>
      <c r="N9" s="354"/>
    </row>
    <row r="10" spans="1:14" x14ac:dyDescent="0.2">
      <c r="A10" s="375" t="s">
        <v>49</v>
      </c>
    </row>
    <row r="11" spans="1:14" x14ac:dyDescent="0.2">
      <c r="A11" s="356" t="s">
        <v>57</v>
      </c>
      <c r="F11" s="377"/>
    </row>
    <row r="13" spans="1:14" x14ac:dyDescent="0.2">
      <c r="A13" s="375" t="s">
        <v>23</v>
      </c>
    </row>
    <row r="14" spans="1:14" x14ac:dyDescent="0.2">
      <c r="A14" s="410" t="s">
        <v>24</v>
      </c>
      <c r="B14" s="410"/>
      <c r="C14" s="410"/>
      <c r="D14" s="410"/>
      <c r="E14" s="410"/>
      <c r="F14" s="410"/>
      <c r="G14" s="410"/>
      <c r="H14" s="410"/>
      <c r="I14" s="410"/>
      <c r="J14" s="410"/>
    </row>
    <row r="15" spans="1:14" x14ac:dyDescent="0.2">
      <c r="A15" s="397"/>
      <c r="B15" s="398"/>
      <c r="C15" s="398"/>
      <c r="D15" s="398"/>
      <c r="E15" s="398"/>
      <c r="F15" s="398"/>
      <c r="G15" s="398"/>
      <c r="H15" s="398"/>
      <c r="I15" s="398"/>
      <c r="J15" s="399"/>
    </row>
    <row r="16" spans="1:14" x14ac:dyDescent="0.2">
      <c r="A16" s="400"/>
      <c r="B16" s="401"/>
      <c r="C16" s="401"/>
      <c r="D16" s="401"/>
      <c r="E16" s="401"/>
      <c r="F16" s="401"/>
      <c r="G16" s="401"/>
      <c r="H16" s="401"/>
      <c r="I16" s="401"/>
      <c r="J16" s="402"/>
    </row>
    <row r="17" spans="1:10" x14ac:dyDescent="0.2">
      <c r="A17" s="400"/>
      <c r="B17" s="401"/>
      <c r="C17" s="401"/>
      <c r="D17" s="401"/>
      <c r="E17" s="401"/>
      <c r="F17" s="401"/>
      <c r="G17" s="401"/>
      <c r="H17" s="401"/>
      <c r="I17" s="401"/>
      <c r="J17" s="402"/>
    </row>
    <row r="18" spans="1:10" x14ac:dyDescent="0.2">
      <c r="A18" s="400"/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x14ac:dyDescent="0.2">
      <c r="A19" s="400"/>
      <c r="B19" s="401"/>
      <c r="C19" s="401"/>
      <c r="D19" s="401"/>
      <c r="E19" s="401"/>
      <c r="F19" s="401"/>
      <c r="G19" s="401"/>
      <c r="H19" s="401"/>
      <c r="I19" s="401"/>
      <c r="J19" s="402"/>
    </row>
    <row r="20" spans="1:10" x14ac:dyDescent="0.2">
      <c r="A20" s="400"/>
      <c r="B20" s="401"/>
      <c r="C20" s="401"/>
      <c r="D20" s="401"/>
      <c r="E20" s="401"/>
      <c r="F20" s="401"/>
      <c r="G20" s="401"/>
      <c r="H20" s="401"/>
      <c r="I20" s="401"/>
      <c r="J20" s="402"/>
    </row>
    <row r="21" spans="1:10" x14ac:dyDescent="0.2">
      <c r="A21" s="403"/>
      <c r="B21" s="404"/>
      <c r="C21" s="404"/>
      <c r="D21" s="404"/>
      <c r="E21" s="404"/>
      <c r="F21" s="404"/>
      <c r="G21" s="404"/>
      <c r="H21" s="404"/>
      <c r="I21" s="404"/>
      <c r="J21" s="405"/>
    </row>
    <row r="23" spans="1:10" x14ac:dyDescent="0.2">
      <c r="A23" s="375" t="s">
        <v>25</v>
      </c>
    </row>
    <row r="24" spans="1:10" x14ac:dyDescent="0.2">
      <c r="A24" s="357" t="s">
        <v>51</v>
      </c>
      <c r="B24" s="356"/>
      <c r="C24" s="356"/>
      <c r="D24" s="356"/>
      <c r="E24" s="356"/>
      <c r="F24" s="356"/>
      <c r="G24" s="356"/>
      <c r="H24" s="356"/>
      <c r="I24" s="356"/>
      <c r="J24" s="356"/>
    </row>
    <row r="25" spans="1:10" x14ac:dyDescent="0.2">
      <c r="A25" s="397"/>
      <c r="B25" s="398"/>
      <c r="C25" s="398"/>
      <c r="D25" s="398"/>
      <c r="E25" s="398"/>
      <c r="F25" s="398"/>
      <c r="G25" s="398"/>
      <c r="H25" s="398"/>
      <c r="I25" s="398"/>
      <c r="J25" s="399"/>
    </row>
    <row r="26" spans="1:10" x14ac:dyDescent="0.2">
      <c r="A26" s="400"/>
      <c r="B26" s="401"/>
      <c r="C26" s="401"/>
      <c r="D26" s="401"/>
      <c r="E26" s="401"/>
      <c r="F26" s="401"/>
      <c r="G26" s="401"/>
      <c r="H26" s="401"/>
      <c r="I26" s="401"/>
      <c r="J26" s="402"/>
    </row>
    <row r="27" spans="1:10" x14ac:dyDescent="0.2">
      <c r="A27" s="400"/>
      <c r="B27" s="401"/>
      <c r="C27" s="401"/>
      <c r="D27" s="401"/>
      <c r="E27" s="401"/>
      <c r="F27" s="401"/>
      <c r="G27" s="401"/>
      <c r="H27" s="401"/>
      <c r="I27" s="401"/>
      <c r="J27" s="402"/>
    </row>
    <row r="28" spans="1:10" x14ac:dyDescent="0.2">
      <c r="A28" s="400"/>
      <c r="B28" s="401"/>
      <c r="C28" s="401"/>
      <c r="D28" s="401"/>
      <c r="E28" s="401"/>
      <c r="F28" s="401"/>
      <c r="G28" s="401"/>
      <c r="H28" s="401"/>
      <c r="I28" s="401"/>
      <c r="J28" s="402"/>
    </row>
    <row r="29" spans="1:10" x14ac:dyDescent="0.2">
      <c r="A29" s="400"/>
      <c r="B29" s="401"/>
      <c r="C29" s="401"/>
      <c r="D29" s="401"/>
      <c r="E29" s="401"/>
      <c r="F29" s="401"/>
      <c r="G29" s="401"/>
      <c r="H29" s="401"/>
      <c r="I29" s="401"/>
      <c r="J29" s="402"/>
    </row>
    <row r="30" spans="1:10" x14ac:dyDescent="0.2">
      <c r="A30" s="400"/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x14ac:dyDescent="0.2">
      <c r="A31" s="403"/>
      <c r="B31" s="404"/>
      <c r="C31" s="404"/>
      <c r="D31" s="404"/>
      <c r="E31" s="404"/>
      <c r="F31" s="404"/>
      <c r="G31" s="404"/>
      <c r="H31" s="404"/>
      <c r="I31" s="404"/>
      <c r="J31" s="405"/>
    </row>
    <row r="33" spans="1:10" x14ac:dyDescent="0.2">
      <c r="A33" s="375" t="s">
        <v>53</v>
      </c>
    </row>
    <row r="34" spans="1:10" x14ac:dyDescent="0.2">
      <c r="A34" s="357" t="s">
        <v>28</v>
      </c>
      <c r="B34" s="356"/>
      <c r="C34" s="356"/>
      <c r="D34" s="356"/>
      <c r="E34" s="356"/>
      <c r="F34" s="356"/>
      <c r="G34" s="356"/>
      <c r="H34" s="356"/>
      <c r="I34" s="356"/>
      <c r="J34" s="356"/>
    </row>
    <row r="35" spans="1:10" x14ac:dyDescent="0.2">
      <c r="A35" s="397"/>
      <c r="B35" s="398"/>
      <c r="C35" s="398"/>
      <c r="D35" s="398"/>
      <c r="E35" s="398"/>
      <c r="F35" s="398"/>
      <c r="G35" s="398"/>
      <c r="H35" s="398"/>
      <c r="I35" s="398"/>
      <c r="J35" s="399"/>
    </row>
    <row r="36" spans="1:10" x14ac:dyDescent="0.2">
      <c r="A36" s="400"/>
      <c r="B36" s="401"/>
      <c r="C36" s="401"/>
      <c r="D36" s="401"/>
      <c r="E36" s="401"/>
      <c r="F36" s="401"/>
      <c r="G36" s="401"/>
      <c r="H36" s="401"/>
      <c r="I36" s="401"/>
      <c r="J36" s="402"/>
    </row>
    <row r="37" spans="1:10" x14ac:dyDescent="0.2">
      <c r="A37" s="400"/>
      <c r="B37" s="401"/>
      <c r="C37" s="401"/>
      <c r="D37" s="401"/>
      <c r="E37" s="401"/>
      <c r="F37" s="401"/>
      <c r="G37" s="401"/>
      <c r="H37" s="401"/>
      <c r="I37" s="401"/>
      <c r="J37" s="402"/>
    </row>
    <row r="38" spans="1:10" x14ac:dyDescent="0.2">
      <c r="A38" s="400"/>
      <c r="B38" s="401"/>
      <c r="C38" s="401"/>
      <c r="D38" s="401"/>
      <c r="E38" s="401"/>
      <c r="F38" s="401"/>
      <c r="G38" s="401"/>
      <c r="H38" s="401"/>
      <c r="I38" s="401"/>
      <c r="J38" s="402"/>
    </row>
    <row r="39" spans="1:10" x14ac:dyDescent="0.2">
      <c r="A39" s="400"/>
      <c r="B39" s="401"/>
      <c r="C39" s="401"/>
      <c r="D39" s="401"/>
      <c r="E39" s="401"/>
      <c r="F39" s="401"/>
      <c r="G39" s="401"/>
      <c r="H39" s="401"/>
      <c r="I39" s="401"/>
      <c r="J39" s="402"/>
    </row>
    <row r="40" spans="1:10" x14ac:dyDescent="0.2">
      <c r="A40" s="400"/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x14ac:dyDescent="0.2">
      <c r="A41" s="403"/>
      <c r="B41" s="404"/>
      <c r="C41" s="404"/>
      <c r="D41" s="404"/>
      <c r="E41" s="404"/>
      <c r="F41" s="404"/>
      <c r="G41" s="404"/>
      <c r="H41" s="404"/>
      <c r="I41" s="404"/>
      <c r="J41" s="405"/>
    </row>
  </sheetData>
  <dataConsolidate/>
  <mergeCells count="7">
    <mergeCell ref="A35:J41"/>
    <mergeCell ref="A1:J1"/>
    <mergeCell ref="A2:J2"/>
    <mergeCell ref="A3:J3"/>
    <mergeCell ref="A14:J14"/>
    <mergeCell ref="A15:J21"/>
    <mergeCell ref="A25:J31"/>
  </mergeCells>
  <pageMargins left="0.7" right="0.7" top="0.75" bottom="0.75" header="0.3" footer="0.3"/>
  <pageSetup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N41"/>
  <sheetViews>
    <sheetView zoomScaleNormal="100" workbookViewId="0">
      <selection activeCell="A5" sqref="A5"/>
    </sheetView>
  </sheetViews>
  <sheetFormatPr defaultRowHeight="12.75" x14ac:dyDescent="0.2"/>
  <cols>
    <col min="1" max="1" width="40.85546875" customWidth="1"/>
  </cols>
  <sheetData>
    <row r="1" spans="1:14" ht="18" x14ac:dyDescent="0.25">
      <c r="A1" s="387" t="s">
        <v>42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4" ht="14.25" x14ac:dyDescent="0.2">
      <c r="A2" s="388" t="s">
        <v>43</v>
      </c>
      <c r="B2" s="388"/>
      <c r="C2" s="388"/>
      <c r="D2" s="388"/>
      <c r="E2" s="388"/>
      <c r="F2" s="388"/>
      <c r="G2" s="388"/>
      <c r="H2" s="388"/>
      <c r="I2" s="388"/>
      <c r="J2" s="388"/>
      <c r="N2" s="352"/>
    </row>
    <row r="3" spans="1:14" ht="14.25" x14ac:dyDescent="0.2">
      <c r="A3" s="388" t="s">
        <v>44</v>
      </c>
      <c r="B3" s="388"/>
      <c r="C3" s="388"/>
      <c r="D3" s="388"/>
      <c r="E3" s="388"/>
      <c r="F3" s="388"/>
      <c r="G3" s="388"/>
      <c r="H3" s="388"/>
      <c r="I3" s="388"/>
      <c r="J3" s="388"/>
      <c r="N3" s="353"/>
    </row>
    <row r="4" spans="1:14" ht="14.25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N4" s="353"/>
    </row>
    <row r="5" spans="1:14" ht="14.25" x14ac:dyDescent="0.2">
      <c r="A5" s="366" t="s">
        <v>45</v>
      </c>
      <c r="N5" s="352"/>
    </row>
    <row r="6" spans="1:14" ht="14.25" x14ac:dyDescent="0.2">
      <c r="A6" s="377" t="s">
        <v>55</v>
      </c>
      <c r="N6" s="353"/>
    </row>
    <row r="7" spans="1:14" ht="14.25" x14ac:dyDescent="0.2">
      <c r="A7" s="377" t="s">
        <v>56</v>
      </c>
      <c r="N7" s="354"/>
    </row>
    <row r="8" spans="1:14" ht="14.25" x14ac:dyDescent="0.2">
      <c r="A8" s="377" t="s">
        <v>48</v>
      </c>
      <c r="N8" s="354"/>
    </row>
    <row r="9" spans="1:14" ht="14.25" x14ac:dyDescent="0.2">
      <c r="A9" s="377"/>
      <c r="G9" s="377"/>
      <c r="N9" s="354"/>
    </row>
    <row r="10" spans="1:14" x14ac:dyDescent="0.2">
      <c r="A10" s="375" t="s">
        <v>49</v>
      </c>
    </row>
    <row r="11" spans="1:14" x14ac:dyDescent="0.2">
      <c r="A11" s="356" t="s">
        <v>58</v>
      </c>
      <c r="F11" s="377"/>
    </row>
    <row r="13" spans="1:14" x14ac:dyDescent="0.2">
      <c r="A13" s="375" t="s">
        <v>23</v>
      </c>
    </row>
    <row r="14" spans="1:14" x14ac:dyDescent="0.2">
      <c r="A14" s="410" t="s">
        <v>24</v>
      </c>
      <c r="B14" s="410"/>
      <c r="C14" s="410"/>
      <c r="D14" s="410"/>
      <c r="E14" s="410"/>
      <c r="F14" s="410"/>
      <c r="G14" s="410"/>
      <c r="H14" s="410"/>
      <c r="I14" s="410"/>
      <c r="J14" s="410"/>
    </row>
    <row r="15" spans="1:14" x14ac:dyDescent="0.2">
      <c r="A15" s="397"/>
      <c r="B15" s="398"/>
      <c r="C15" s="398"/>
      <c r="D15" s="398"/>
      <c r="E15" s="398"/>
      <c r="F15" s="398"/>
      <c r="G15" s="398"/>
      <c r="H15" s="398"/>
      <c r="I15" s="398"/>
      <c r="J15" s="399"/>
    </row>
    <row r="16" spans="1:14" x14ac:dyDescent="0.2">
      <c r="A16" s="400"/>
      <c r="B16" s="401"/>
      <c r="C16" s="401"/>
      <c r="D16" s="401"/>
      <c r="E16" s="401"/>
      <c r="F16" s="401"/>
      <c r="G16" s="401"/>
      <c r="H16" s="401"/>
      <c r="I16" s="401"/>
      <c r="J16" s="402"/>
    </row>
    <row r="17" spans="1:10" x14ac:dyDescent="0.2">
      <c r="A17" s="400"/>
      <c r="B17" s="401"/>
      <c r="C17" s="401"/>
      <c r="D17" s="401"/>
      <c r="E17" s="401"/>
      <c r="F17" s="401"/>
      <c r="G17" s="401"/>
      <c r="H17" s="401"/>
      <c r="I17" s="401"/>
      <c r="J17" s="402"/>
    </row>
    <row r="18" spans="1:10" x14ac:dyDescent="0.2">
      <c r="A18" s="400"/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x14ac:dyDescent="0.2">
      <c r="A19" s="400"/>
      <c r="B19" s="401"/>
      <c r="C19" s="401"/>
      <c r="D19" s="401"/>
      <c r="E19" s="401"/>
      <c r="F19" s="401"/>
      <c r="G19" s="401"/>
      <c r="H19" s="401"/>
      <c r="I19" s="401"/>
      <c r="J19" s="402"/>
    </row>
    <row r="20" spans="1:10" x14ac:dyDescent="0.2">
      <c r="A20" s="400"/>
      <c r="B20" s="401"/>
      <c r="C20" s="401"/>
      <c r="D20" s="401"/>
      <c r="E20" s="401"/>
      <c r="F20" s="401"/>
      <c r="G20" s="401"/>
      <c r="H20" s="401"/>
      <c r="I20" s="401"/>
      <c r="J20" s="402"/>
    </row>
    <row r="21" spans="1:10" x14ac:dyDescent="0.2">
      <c r="A21" s="403"/>
      <c r="B21" s="404"/>
      <c r="C21" s="404"/>
      <c r="D21" s="404"/>
      <c r="E21" s="404"/>
      <c r="F21" s="404"/>
      <c r="G21" s="404"/>
      <c r="H21" s="404"/>
      <c r="I21" s="404"/>
      <c r="J21" s="405"/>
    </row>
    <row r="23" spans="1:10" x14ac:dyDescent="0.2">
      <c r="A23" s="375" t="s">
        <v>25</v>
      </c>
    </row>
    <row r="24" spans="1:10" x14ac:dyDescent="0.2">
      <c r="A24" s="357" t="s">
        <v>51</v>
      </c>
      <c r="B24" s="356"/>
      <c r="C24" s="356"/>
      <c r="D24" s="356"/>
      <c r="E24" s="356"/>
      <c r="F24" s="356"/>
      <c r="G24" s="356"/>
      <c r="H24" s="356"/>
      <c r="I24" s="356"/>
      <c r="J24" s="356"/>
    </row>
    <row r="25" spans="1:10" x14ac:dyDescent="0.2">
      <c r="A25" s="397"/>
      <c r="B25" s="398"/>
      <c r="C25" s="398"/>
      <c r="D25" s="398"/>
      <c r="E25" s="398"/>
      <c r="F25" s="398"/>
      <c r="G25" s="398"/>
      <c r="H25" s="398"/>
      <c r="I25" s="398"/>
      <c r="J25" s="399"/>
    </row>
    <row r="26" spans="1:10" x14ac:dyDescent="0.2">
      <c r="A26" s="400"/>
      <c r="B26" s="401"/>
      <c r="C26" s="401"/>
      <c r="D26" s="401"/>
      <c r="E26" s="401"/>
      <c r="F26" s="401"/>
      <c r="G26" s="401"/>
      <c r="H26" s="401"/>
      <c r="I26" s="401"/>
      <c r="J26" s="402"/>
    </row>
    <row r="27" spans="1:10" x14ac:dyDescent="0.2">
      <c r="A27" s="400"/>
      <c r="B27" s="401"/>
      <c r="C27" s="401"/>
      <c r="D27" s="401"/>
      <c r="E27" s="401"/>
      <c r="F27" s="401"/>
      <c r="G27" s="401"/>
      <c r="H27" s="401"/>
      <c r="I27" s="401"/>
      <c r="J27" s="402"/>
    </row>
    <row r="28" spans="1:10" x14ac:dyDescent="0.2">
      <c r="A28" s="400"/>
      <c r="B28" s="401"/>
      <c r="C28" s="401"/>
      <c r="D28" s="401"/>
      <c r="E28" s="401"/>
      <c r="F28" s="401"/>
      <c r="G28" s="401"/>
      <c r="H28" s="401"/>
      <c r="I28" s="401"/>
      <c r="J28" s="402"/>
    </row>
    <row r="29" spans="1:10" x14ac:dyDescent="0.2">
      <c r="A29" s="400"/>
      <c r="B29" s="401"/>
      <c r="C29" s="401"/>
      <c r="D29" s="401"/>
      <c r="E29" s="401"/>
      <c r="F29" s="401"/>
      <c r="G29" s="401"/>
      <c r="H29" s="401"/>
      <c r="I29" s="401"/>
      <c r="J29" s="402"/>
    </row>
    <row r="30" spans="1:10" x14ac:dyDescent="0.2">
      <c r="A30" s="400"/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x14ac:dyDescent="0.2">
      <c r="A31" s="403"/>
      <c r="B31" s="404"/>
      <c r="C31" s="404"/>
      <c r="D31" s="404"/>
      <c r="E31" s="404"/>
      <c r="F31" s="404"/>
      <c r="G31" s="404"/>
      <c r="H31" s="404"/>
      <c r="I31" s="404"/>
      <c r="J31" s="405"/>
    </row>
    <row r="33" spans="1:10" x14ac:dyDescent="0.2">
      <c r="A33" s="375" t="s">
        <v>53</v>
      </c>
    </row>
    <row r="34" spans="1:10" x14ac:dyDescent="0.2">
      <c r="A34" s="357" t="s">
        <v>28</v>
      </c>
      <c r="B34" s="356"/>
      <c r="C34" s="356"/>
      <c r="D34" s="356"/>
      <c r="E34" s="356"/>
      <c r="F34" s="356"/>
      <c r="G34" s="356"/>
      <c r="H34" s="356"/>
      <c r="I34" s="356"/>
      <c r="J34" s="356"/>
    </row>
    <row r="35" spans="1:10" x14ac:dyDescent="0.2">
      <c r="A35" s="397"/>
      <c r="B35" s="398"/>
      <c r="C35" s="398"/>
      <c r="D35" s="398"/>
      <c r="E35" s="398"/>
      <c r="F35" s="398"/>
      <c r="G35" s="398"/>
      <c r="H35" s="398"/>
      <c r="I35" s="398"/>
      <c r="J35" s="399"/>
    </row>
    <row r="36" spans="1:10" x14ac:dyDescent="0.2">
      <c r="A36" s="400"/>
      <c r="B36" s="401"/>
      <c r="C36" s="401"/>
      <c r="D36" s="401"/>
      <c r="E36" s="401"/>
      <c r="F36" s="401"/>
      <c r="G36" s="401"/>
      <c r="H36" s="401"/>
      <c r="I36" s="401"/>
      <c r="J36" s="402"/>
    </row>
    <row r="37" spans="1:10" x14ac:dyDescent="0.2">
      <c r="A37" s="400"/>
      <c r="B37" s="401"/>
      <c r="C37" s="401"/>
      <c r="D37" s="401"/>
      <c r="E37" s="401"/>
      <c r="F37" s="401"/>
      <c r="G37" s="401"/>
      <c r="H37" s="401"/>
      <c r="I37" s="401"/>
      <c r="J37" s="402"/>
    </row>
    <row r="38" spans="1:10" x14ac:dyDescent="0.2">
      <c r="A38" s="400"/>
      <c r="B38" s="401"/>
      <c r="C38" s="401"/>
      <c r="D38" s="401"/>
      <c r="E38" s="401"/>
      <c r="F38" s="401"/>
      <c r="G38" s="401"/>
      <c r="H38" s="401"/>
      <c r="I38" s="401"/>
      <c r="J38" s="402"/>
    </row>
    <row r="39" spans="1:10" x14ac:dyDescent="0.2">
      <c r="A39" s="400"/>
      <c r="B39" s="401"/>
      <c r="C39" s="401"/>
      <c r="D39" s="401"/>
      <c r="E39" s="401"/>
      <c r="F39" s="401"/>
      <c r="G39" s="401"/>
      <c r="H39" s="401"/>
      <c r="I39" s="401"/>
      <c r="J39" s="402"/>
    </row>
    <row r="40" spans="1:10" x14ac:dyDescent="0.2">
      <c r="A40" s="400"/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x14ac:dyDescent="0.2">
      <c r="A41" s="403"/>
      <c r="B41" s="404"/>
      <c r="C41" s="404"/>
      <c r="D41" s="404"/>
      <c r="E41" s="404"/>
      <c r="F41" s="404"/>
      <c r="G41" s="404"/>
      <c r="H41" s="404"/>
      <c r="I41" s="404"/>
      <c r="J41" s="405"/>
    </row>
  </sheetData>
  <dataConsolidate/>
  <mergeCells count="7">
    <mergeCell ref="A35:J41"/>
    <mergeCell ref="A1:J1"/>
    <mergeCell ref="A2:J2"/>
    <mergeCell ref="A3:J3"/>
    <mergeCell ref="A14:J14"/>
    <mergeCell ref="A15:J21"/>
    <mergeCell ref="A25:J31"/>
  </mergeCells>
  <pageMargins left="0.7" right="0.7" top="0.75" bottom="0.75" header="0.3" footer="0.3"/>
  <pageSetup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N41"/>
  <sheetViews>
    <sheetView zoomScaleNormal="100" workbookViewId="0">
      <selection activeCell="A5" sqref="A5"/>
    </sheetView>
  </sheetViews>
  <sheetFormatPr defaultRowHeight="12.75" x14ac:dyDescent="0.2"/>
  <cols>
    <col min="1" max="1" width="40.85546875" customWidth="1"/>
  </cols>
  <sheetData>
    <row r="1" spans="1:14" ht="18" x14ac:dyDescent="0.25">
      <c r="A1" s="387" t="s">
        <v>42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4" ht="14.25" x14ac:dyDescent="0.2">
      <c r="A2" s="388" t="s">
        <v>43</v>
      </c>
      <c r="B2" s="388"/>
      <c r="C2" s="388"/>
      <c r="D2" s="388"/>
      <c r="E2" s="388"/>
      <c r="F2" s="388"/>
      <c r="G2" s="388"/>
      <c r="H2" s="388"/>
      <c r="I2" s="388"/>
      <c r="J2" s="388"/>
      <c r="N2" s="352"/>
    </row>
    <row r="3" spans="1:14" ht="14.25" x14ac:dyDescent="0.2">
      <c r="A3" s="388" t="s">
        <v>44</v>
      </c>
      <c r="B3" s="388"/>
      <c r="C3" s="388"/>
      <c r="D3" s="388"/>
      <c r="E3" s="388"/>
      <c r="F3" s="388"/>
      <c r="G3" s="388"/>
      <c r="H3" s="388"/>
      <c r="I3" s="388"/>
      <c r="J3" s="388"/>
      <c r="N3" s="353"/>
    </row>
    <row r="4" spans="1:14" ht="14.25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N4" s="353"/>
    </row>
    <row r="5" spans="1:14" ht="14.25" x14ac:dyDescent="0.2">
      <c r="A5" s="366" t="s">
        <v>45</v>
      </c>
      <c r="N5" s="352"/>
    </row>
    <row r="6" spans="1:14" ht="14.25" x14ac:dyDescent="0.2">
      <c r="A6" s="377" t="s">
        <v>55</v>
      </c>
      <c r="N6" s="353"/>
    </row>
    <row r="7" spans="1:14" ht="14.25" x14ac:dyDescent="0.2">
      <c r="A7" s="377" t="s">
        <v>56</v>
      </c>
      <c r="N7" s="354"/>
    </row>
    <row r="8" spans="1:14" ht="14.25" x14ac:dyDescent="0.2">
      <c r="A8" s="377" t="s">
        <v>48</v>
      </c>
      <c r="N8" s="354"/>
    </row>
    <row r="9" spans="1:14" ht="14.25" x14ac:dyDescent="0.2">
      <c r="A9" s="377"/>
      <c r="G9" s="377"/>
      <c r="N9" s="354"/>
    </row>
    <row r="10" spans="1:14" x14ac:dyDescent="0.2">
      <c r="A10" s="375" t="s">
        <v>49</v>
      </c>
    </row>
    <row r="11" spans="1:14" x14ac:dyDescent="0.2">
      <c r="A11" s="356" t="s">
        <v>59</v>
      </c>
      <c r="F11" s="377"/>
    </row>
    <row r="13" spans="1:14" x14ac:dyDescent="0.2">
      <c r="A13" s="375" t="s">
        <v>23</v>
      </c>
    </row>
    <row r="14" spans="1:14" x14ac:dyDescent="0.2">
      <c r="A14" s="410" t="s">
        <v>24</v>
      </c>
      <c r="B14" s="410"/>
      <c r="C14" s="410"/>
      <c r="D14" s="410"/>
      <c r="E14" s="410"/>
      <c r="F14" s="410"/>
      <c r="G14" s="410"/>
      <c r="H14" s="410"/>
      <c r="I14" s="410"/>
      <c r="J14" s="410"/>
    </row>
    <row r="15" spans="1:14" x14ac:dyDescent="0.2">
      <c r="A15" s="397"/>
      <c r="B15" s="398"/>
      <c r="C15" s="398"/>
      <c r="D15" s="398"/>
      <c r="E15" s="398"/>
      <c r="F15" s="398"/>
      <c r="G15" s="398"/>
      <c r="H15" s="398"/>
      <c r="I15" s="398"/>
      <c r="J15" s="399"/>
    </row>
    <row r="16" spans="1:14" x14ac:dyDescent="0.2">
      <c r="A16" s="400"/>
      <c r="B16" s="401"/>
      <c r="C16" s="401"/>
      <c r="D16" s="401"/>
      <c r="E16" s="401"/>
      <c r="F16" s="401"/>
      <c r="G16" s="401"/>
      <c r="H16" s="401"/>
      <c r="I16" s="401"/>
      <c r="J16" s="402"/>
    </row>
    <row r="17" spans="1:10" x14ac:dyDescent="0.2">
      <c r="A17" s="400"/>
      <c r="B17" s="401"/>
      <c r="C17" s="401"/>
      <c r="D17" s="401"/>
      <c r="E17" s="401"/>
      <c r="F17" s="401"/>
      <c r="G17" s="401"/>
      <c r="H17" s="401"/>
      <c r="I17" s="401"/>
      <c r="J17" s="402"/>
    </row>
    <row r="18" spans="1:10" x14ac:dyDescent="0.2">
      <c r="A18" s="400"/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x14ac:dyDescent="0.2">
      <c r="A19" s="400"/>
      <c r="B19" s="401"/>
      <c r="C19" s="401"/>
      <c r="D19" s="401"/>
      <c r="E19" s="401"/>
      <c r="F19" s="401"/>
      <c r="G19" s="401"/>
      <c r="H19" s="401"/>
      <c r="I19" s="401"/>
      <c r="J19" s="402"/>
    </row>
    <row r="20" spans="1:10" x14ac:dyDescent="0.2">
      <c r="A20" s="400"/>
      <c r="B20" s="401"/>
      <c r="C20" s="401"/>
      <c r="D20" s="401"/>
      <c r="E20" s="401"/>
      <c r="F20" s="401"/>
      <c r="G20" s="401"/>
      <c r="H20" s="401"/>
      <c r="I20" s="401"/>
      <c r="J20" s="402"/>
    </row>
    <row r="21" spans="1:10" x14ac:dyDescent="0.2">
      <c r="A21" s="403"/>
      <c r="B21" s="404"/>
      <c r="C21" s="404"/>
      <c r="D21" s="404"/>
      <c r="E21" s="404"/>
      <c r="F21" s="404"/>
      <c r="G21" s="404"/>
      <c r="H21" s="404"/>
      <c r="I21" s="404"/>
      <c r="J21" s="405"/>
    </row>
    <row r="23" spans="1:10" x14ac:dyDescent="0.2">
      <c r="A23" s="375" t="s">
        <v>25</v>
      </c>
    </row>
    <row r="24" spans="1:10" x14ac:dyDescent="0.2">
      <c r="A24" s="357" t="s">
        <v>51</v>
      </c>
      <c r="B24" s="356"/>
      <c r="C24" s="356"/>
      <c r="D24" s="356"/>
      <c r="E24" s="356"/>
      <c r="F24" s="356"/>
      <c r="G24" s="356"/>
      <c r="H24" s="356"/>
      <c r="I24" s="356"/>
      <c r="J24" s="356"/>
    </row>
    <row r="25" spans="1:10" x14ac:dyDescent="0.2">
      <c r="A25" s="397"/>
      <c r="B25" s="398"/>
      <c r="C25" s="398"/>
      <c r="D25" s="398"/>
      <c r="E25" s="398"/>
      <c r="F25" s="398"/>
      <c r="G25" s="398"/>
      <c r="H25" s="398"/>
      <c r="I25" s="398"/>
      <c r="J25" s="399"/>
    </row>
    <row r="26" spans="1:10" x14ac:dyDescent="0.2">
      <c r="A26" s="400"/>
      <c r="B26" s="401"/>
      <c r="C26" s="401"/>
      <c r="D26" s="401"/>
      <c r="E26" s="401"/>
      <c r="F26" s="401"/>
      <c r="G26" s="401"/>
      <c r="H26" s="401"/>
      <c r="I26" s="401"/>
      <c r="J26" s="402"/>
    </row>
    <row r="27" spans="1:10" x14ac:dyDescent="0.2">
      <c r="A27" s="400"/>
      <c r="B27" s="401"/>
      <c r="C27" s="401"/>
      <c r="D27" s="401"/>
      <c r="E27" s="401"/>
      <c r="F27" s="401"/>
      <c r="G27" s="401"/>
      <c r="H27" s="401"/>
      <c r="I27" s="401"/>
      <c r="J27" s="402"/>
    </row>
    <row r="28" spans="1:10" x14ac:dyDescent="0.2">
      <c r="A28" s="400"/>
      <c r="B28" s="401"/>
      <c r="C28" s="401"/>
      <c r="D28" s="401"/>
      <c r="E28" s="401"/>
      <c r="F28" s="401"/>
      <c r="G28" s="401"/>
      <c r="H28" s="401"/>
      <c r="I28" s="401"/>
      <c r="J28" s="402"/>
    </row>
    <row r="29" spans="1:10" x14ac:dyDescent="0.2">
      <c r="A29" s="400"/>
      <c r="B29" s="401"/>
      <c r="C29" s="401"/>
      <c r="D29" s="401"/>
      <c r="E29" s="401"/>
      <c r="F29" s="401"/>
      <c r="G29" s="401"/>
      <c r="H29" s="401"/>
      <c r="I29" s="401"/>
      <c r="J29" s="402"/>
    </row>
    <row r="30" spans="1:10" x14ac:dyDescent="0.2">
      <c r="A30" s="400"/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x14ac:dyDescent="0.2">
      <c r="A31" s="403"/>
      <c r="B31" s="404"/>
      <c r="C31" s="404"/>
      <c r="D31" s="404"/>
      <c r="E31" s="404"/>
      <c r="F31" s="404"/>
      <c r="G31" s="404"/>
      <c r="H31" s="404"/>
      <c r="I31" s="404"/>
      <c r="J31" s="405"/>
    </row>
    <row r="33" spans="1:10" x14ac:dyDescent="0.2">
      <c r="A33" s="375" t="s">
        <v>53</v>
      </c>
    </row>
    <row r="34" spans="1:10" x14ac:dyDescent="0.2">
      <c r="A34" s="357" t="s">
        <v>28</v>
      </c>
      <c r="B34" s="356"/>
      <c r="C34" s="356"/>
      <c r="D34" s="356"/>
      <c r="E34" s="356"/>
      <c r="F34" s="356"/>
      <c r="G34" s="356"/>
      <c r="H34" s="356"/>
      <c r="I34" s="356"/>
      <c r="J34" s="356"/>
    </row>
    <row r="35" spans="1:10" x14ac:dyDescent="0.2">
      <c r="A35" s="397"/>
      <c r="B35" s="398"/>
      <c r="C35" s="398"/>
      <c r="D35" s="398"/>
      <c r="E35" s="398"/>
      <c r="F35" s="398"/>
      <c r="G35" s="398"/>
      <c r="H35" s="398"/>
      <c r="I35" s="398"/>
      <c r="J35" s="399"/>
    </row>
    <row r="36" spans="1:10" x14ac:dyDescent="0.2">
      <c r="A36" s="400"/>
      <c r="B36" s="401"/>
      <c r="C36" s="401"/>
      <c r="D36" s="401"/>
      <c r="E36" s="401"/>
      <c r="F36" s="401"/>
      <c r="G36" s="401"/>
      <c r="H36" s="401"/>
      <c r="I36" s="401"/>
      <c r="J36" s="402"/>
    </row>
    <row r="37" spans="1:10" x14ac:dyDescent="0.2">
      <c r="A37" s="400"/>
      <c r="B37" s="401"/>
      <c r="C37" s="401"/>
      <c r="D37" s="401"/>
      <c r="E37" s="401"/>
      <c r="F37" s="401"/>
      <c r="G37" s="401"/>
      <c r="H37" s="401"/>
      <c r="I37" s="401"/>
      <c r="J37" s="402"/>
    </row>
    <row r="38" spans="1:10" x14ac:dyDescent="0.2">
      <c r="A38" s="400"/>
      <c r="B38" s="401"/>
      <c r="C38" s="401"/>
      <c r="D38" s="401"/>
      <c r="E38" s="401"/>
      <c r="F38" s="401"/>
      <c r="G38" s="401"/>
      <c r="H38" s="401"/>
      <c r="I38" s="401"/>
      <c r="J38" s="402"/>
    </row>
    <row r="39" spans="1:10" x14ac:dyDescent="0.2">
      <c r="A39" s="400"/>
      <c r="B39" s="401"/>
      <c r="C39" s="401"/>
      <c r="D39" s="401"/>
      <c r="E39" s="401"/>
      <c r="F39" s="401"/>
      <c r="G39" s="401"/>
      <c r="H39" s="401"/>
      <c r="I39" s="401"/>
      <c r="J39" s="402"/>
    </row>
    <row r="40" spans="1:10" x14ac:dyDescent="0.2">
      <c r="A40" s="400"/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x14ac:dyDescent="0.2">
      <c r="A41" s="403"/>
      <c r="B41" s="404"/>
      <c r="C41" s="404"/>
      <c r="D41" s="404"/>
      <c r="E41" s="404"/>
      <c r="F41" s="404"/>
      <c r="G41" s="404"/>
      <c r="H41" s="404"/>
      <c r="I41" s="404"/>
      <c r="J41" s="405"/>
    </row>
  </sheetData>
  <dataConsolidate/>
  <mergeCells count="7">
    <mergeCell ref="A35:J41"/>
    <mergeCell ref="A1:J1"/>
    <mergeCell ref="A2:J2"/>
    <mergeCell ref="A3:J3"/>
    <mergeCell ref="A14:J14"/>
    <mergeCell ref="A15:J21"/>
    <mergeCell ref="A25:J31"/>
  </mergeCells>
  <pageMargins left="0.7" right="0.7" top="0.75" bottom="0.75" header="0.3" footer="0.3"/>
  <pageSetup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N41"/>
  <sheetViews>
    <sheetView zoomScaleNormal="100" workbookViewId="0">
      <selection activeCell="A5" sqref="A5"/>
    </sheetView>
  </sheetViews>
  <sheetFormatPr defaultRowHeight="12.75" x14ac:dyDescent="0.2"/>
  <cols>
    <col min="1" max="1" width="40.85546875" customWidth="1"/>
  </cols>
  <sheetData>
    <row r="1" spans="1:14" ht="18" x14ac:dyDescent="0.25">
      <c r="A1" s="387" t="s">
        <v>42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4" ht="14.25" x14ac:dyDescent="0.2">
      <c r="A2" s="388" t="s">
        <v>43</v>
      </c>
      <c r="B2" s="388"/>
      <c r="C2" s="388"/>
      <c r="D2" s="388"/>
      <c r="E2" s="388"/>
      <c r="F2" s="388"/>
      <c r="G2" s="388"/>
      <c r="H2" s="388"/>
      <c r="I2" s="388"/>
      <c r="J2" s="388"/>
      <c r="N2" s="352"/>
    </row>
    <row r="3" spans="1:14" ht="14.25" x14ac:dyDescent="0.2">
      <c r="A3" s="388" t="s">
        <v>44</v>
      </c>
      <c r="B3" s="388"/>
      <c r="C3" s="388"/>
      <c r="D3" s="388"/>
      <c r="E3" s="388"/>
      <c r="F3" s="388"/>
      <c r="G3" s="388"/>
      <c r="H3" s="388"/>
      <c r="I3" s="388"/>
      <c r="J3" s="388"/>
      <c r="N3" s="353"/>
    </row>
    <row r="4" spans="1:14" ht="14.25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N4" s="353"/>
    </row>
    <row r="5" spans="1:14" ht="14.25" x14ac:dyDescent="0.2">
      <c r="A5" s="366" t="s">
        <v>45</v>
      </c>
      <c r="N5" s="352"/>
    </row>
    <row r="6" spans="1:14" ht="14.25" x14ac:dyDescent="0.2">
      <c r="A6" s="377" t="s">
        <v>55</v>
      </c>
      <c r="N6" s="353"/>
    </row>
    <row r="7" spans="1:14" ht="14.25" x14ac:dyDescent="0.2">
      <c r="A7" s="377" t="s">
        <v>56</v>
      </c>
      <c r="N7" s="354"/>
    </row>
    <row r="8" spans="1:14" ht="14.25" x14ac:dyDescent="0.2">
      <c r="A8" s="377" t="s">
        <v>48</v>
      </c>
      <c r="N8" s="354"/>
    </row>
    <row r="9" spans="1:14" ht="14.25" x14ac:dyDescent="0.2">
      <c r="A9" s="377"/>
      <c r="G9" s="377"/>
      <c r="N9" s="354"/>
    </row>
    <row r="10" spans="1:14" x14ac:dyDescent="0.2">
      <c r="A10" s="375" t="s">
        <v>49</v>
      </c>
    </row>
    <row r="11" spans="1:14" x14ac:dyDescent="0.2">
      <c r="A11" s="356" t="s">
        <v>60</v>
      </c>
      <c r="F11" s="377"/>
    </row>
    <row r="13" spans="1:14" x14ac:dyDescent="0.2">
      <c r="A13" s="375" t="s">
        <v>23</v>
      </c>
    </row>
    <row r="14" spans="1:14" x14ac:dyDescent="0.2">
      <c r="A14" s="410" t="s">
        <v>24</v>
      </c>
      <c r="B14" s="410"/>
      <c r="C14" s="410"/>
      <c r="D14" s="410"/>
      <c r="E14" s="410"/>
      <c r="F14" s="410"/>
      <c r="G14" s="410"/>
      <c r="H14" s="410"/>
      <c r="I14" s="410"/>
      <c r="J14" s="410"/>
    </row>
    <row r="15" spans="1:14" x14ac:dyDescent="0.2">
      <c r="A15" s="397"/>
      <c r="B15" s="398"/>
      <c r="C15" s="398"/>
      <c r="D15" s="398"/>
      <c r="E15" s="398"/>
      <c r="F15" s="398"/>
      <c r="G15" s="398"/>
      <c r="H15" s="398"/>
      <c r="I15" s="398"/>
      <c r="J15" s="399"/>
    </row>
    <row r="16" spans="1:14" x14ac:dyDescent="0.2">
      <c r="A16" s="400"/>
      <c r="B16" s="401"/>
      <c r="C16" s="401"/>
      <c r="D16" s="401"/>
      <c r="E16" s="401"/>
      <c r="F16" s="401"/>
      <c r="G16" s="401"/>
      <c r="H16" s="401"/>
      <c r="I16" s="401"/>
      <c r="J16" s="402"/>
    </row>
    <row r="17" spans="1:10" x14ac:dyDescent="0.2">
      <c r="A17" s="400"/>
      <c r="B17" s="401"/>
      <c r="C17" s="401"/>
      <c r="D17" s="401"/>
      <c r="E17" s="401"/>
      <c r="F17" s="401"/>
      <c r="G17" s="401"/>
      <c r="H17" s="401"/>
      <c r="I17" s="401"/>
      <c r="J17" s="402"/>
    </row>
    <row r="18" spans="1:10" x14ac:dyDescent="0.2">
      <c r="A18" s="400"/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x14ac:dyDescent="0.2">
      <c r="A19" s="400"/>
      <c r="B19" s="401"/>
      <c r="C19" s="401"/>
      <c r="D19" s="401"/>
      <c r="E19" s="401"/>
      <c r="F19" s="401"/>
      <c r="G19" s="401"/>
      <c r="H19" s="401"/>
      <c r="I19" s="401"/>
      <c r="J19" s="402"/>
    </row>
    <row r="20" spans="1:10" x14ac:dyDescent="0.2">
      <c r="A20" s="400"/>
      <c r="B20" s="401"/>
      <c r="C20" s="401"/>
      <c r="D20" s="401"/>
      <c r="E20" s="401"/>
      <c r="F20" s="401"/>
      <c r="G20" s="401"/>
      <c r="H20" s="401"/>
      <c r="I20" s="401"/>
      <c r="J20" s="402"/>
    </row>
    <row r="21" spans="1:10" x14ac:dyDescent="0.2">
      <c r="A21" s="403"/>
      <c r="B21" s="404"/>
      <c r="C21" s="404"/>
      <c r="D21" s="404"/>
      <c r="E21" s="404"/>
      <c r="F21" s="404"/>
      <c r="G21" s="404"/>
      <c r="H21" s="404"/>
      <c r="I21" s="404"/>
      <c r="J21" s="405"/>
    </row>
    <row r="23" spans="1:10" x14ac:dyDescent="0.2">
      <c r="A23" s="375" t="s">
        <v>25</v>
      </c>
    </row>
    <row r="24" spans="1:10" x14ac:dyDescent="0.2">
      <c r="A24" s="357" t="s">
        <v>51</v>
      </c>
      <c r="B24" s="356"/>
      <c r="C24" s="356"/>
      <c r="D24" s="356"/>
      <c r="E24" s="356"/>
      <c r="F24" s="356"/>
      <c r="G24" s="356"/>
      <c r="H24" s="356"/>
      <c r="I24" s="356"/>
      <c r="J24" s="356"/>
    </row>
    <row r="25" spans="1:10" x14ac:dyDescent="0.2">
      <c r="A25" s="397"/>
      <c r="B25" s="398"/>
      <c r="C25" s="398"/>
      <c r="D25" s="398"/>
      <c r="E25" s="398"/>
      <c r="F25" s="398"/>
      <c r="G25" s="398"/>
      <c r="H25" s="398"/>
      <c r="I25" s="398"/>
      <c r="J25" s="399"/>
    </row>
    <row r="26" spans="1:10" x14ac:dyDescent="0.2">
      <c r="A26" s="400"/>
      <c r="B26" s="401"/>
      <c r="C26" s="401"/>
      <c r="D26" s="401"/>
      <c r="E26" s="401"/>
      <c r="F26" s="401"/>
      <c r="G26" s="401"/>
      <c r="H26" s="401"/>
      <c r="I26" s="401"/>
      <c r="J26" s="402"/>
    </row>
    <row r="27" spans="1:10" x14ac:dyDescent="0.2">
      <c r="A27" s="400"/>
      <c r="B27" s="401"/>
      <c r="C27" s="401"/>
      <c r="D27" s="401"/>
      <c r="E27" s="401"/>
      <c r="F27" s="401"/>
      <c r="G27" s="401"/>
      <c r="H27" s="401"/>
      <c r="I27" s="401"/>
      <c r="J27" s="402"/>
    </row>
    <row r="28" spans="1:10" x14ac:dyDescent="0.2">
      <c r="A28" s="400"/>
      <c r="B28" s="401"/>
      <c r="C28" s="401"/>
      <c r="D28" s="401"/>
      <c r="E28" s="401"/>
      <c r="F28" s="401"/>
      <c r="G28" s="401"/>
      <c r="H28" s="401"/>
      <c r="I28" s="401"/>
      <c r="J28" s="402"/>
    </row>
    <row r="29" spans="1:10" x14ac:dyDescent="0.2">
      <c r="A29" s="400"/>
      <c r="B29" s="401"/>
      <c r="C29" s="401"/>
      <c r="D29" s="401"/>
      <c r="E29" s="401"/>
      <c r="F29" s="401"/>
      <c r="G29" s="401"/>
      <c r="H29" s="401"/>
      <c r="I29" s="401"/>
      <c r="J29" s="402"/>
    </row>
    <row r="30" spans="1:10" x14ac:dyDescent="0.2">
      <c r="A30" s="400"/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x14ac:dyDescent="0.2">
      <c r="A31" s="403"/>
      <c r="B31" s="404"/>
      <c r="C31" s="404"/>
      <c r="D31" s="404"/>
      <c r="E31" s="404"/>
      <c r="F31" s="404"/>
      <c r="G31" s="404"/>
      <c r="H31" s="404"/>
      <c r="I31" s="404"/>
      <c r="J31" s="405"/>
    </row>
    <row r="33" spans="1:10" x14ac:dyDescent="0.2">
      <c r="A33" s="375" t="s">
        <v>53</v>
      </c>
    </row>
    <row r="34" spans="1:10" x14ac:dyDescent="0.2">
      <c r="A34" s="357" t="s">
        <v>28</v>
      </c>
      <c r="B34" s="356"/>
      <c r="C34" s="356"/>
      <c r="D34" s="356"/>
      <c r="E34" s="356"/>
      <c r="F34" s="356"/>
      <c r="G34" s="356"/>
      <c r="H34" s="356"/>
      <c r="I34" s="356"/>
      <c r="J34" s="356"/>
    </row>
    <row r="35" spans="1:10" x14ac:dyDescent="0.2">
      <c r="A35" s="397"/>
      <c r="B35" s="398"/>
      <c r="C35" s="398"/>
      <c r="D35" s="398"/>
      <c r="E35" s="398"/>
      <c r="F35" s="398"/>
      <c r="G35" s="398"/>
      <c r="H35" s="398"/>
      <c r="I35" s="398"/>
      <c r="J35" s="399"/>
    </row>
    <row r="36" spans="1:10" x14ac:dyDescent="0.2">
      <c r="A36" s="400"/>
      <c r="B36" s="401"/>
      <c r="C36" s="401"/>
      <c r="D36" s="401"/>
      <c r="E36" s="401"/>
      <c r="F36" s="401"/>
      <c r="G36" s="401"/>
      <c r="H36" s="401"/>
      <c r="I36" s="401"/>
      <c r="J36" s="402"/>
    </row>
    <row r="37" spans="1:10" x14ac:dyDescent="0.2">
      <c r="A37" s="400"/>
      <c r="B37" s="401"/>
      <c r="C37" s="401"/>
      <c r="D37" s="401"/>
      <c r="E37" s="401"/>
      <c r="F37" s="401"/>
      <c r="G37" s="401"/>
      <c r="H37" s="401"/>
      <c r="I37" s="401"/>
      <c r="J37" s="402"/>
    </row>
    <row r="38" spans="1:10" x14ac:dyDescent="0.2">
      <c r="A38" s="400"/>
      <c r="B38" s="401"/>
      <c r="C38" s="401"/>
      <c r="D38" s="401"/>
      <c r="E38" s="401"/>
      <c r="F38" s="401"/>
      <c r="G38" s="401"/>
      <c r="H38" s="401"/>
      <c r="I38" s="401"/>
      <c r="J38" s="402"/>
    </row>
    <row r="39" spans="1:10" x14ac:dyDescent="0.2">
      <c r="A39" s="400"/>
      <c r="B39" s="401"/>
      <c r="C39" s="401"/>
      <c r="D39" s="401"/>
      <c r="E39" s="401"/>
      <c r="F39" s="401"/>
      <c r="G39" s="401"/>
      <c r="H39" s="401"/>
      <c r="I39" s="401"/>
      <c r="J39" s="402"/>
    </row>
    <row r="40" spans="1:10" x14ac:dyDescent="0.2">
      <c r="A40" s="400"/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x14ac:dyDescent="0.2">
      <c r="A41" s="403"/>
      <c r="B41" s="404"/>
      <c r="C41" s="404"/>
      <c r="D41" s="404"/>
      <c r="E41" s="404"/>
      <c r="F41" s="404"/>
      <c r="G41" s="404"/>
      <c r="H41" s="404"/>
      <c r="I41" s="404"/>
      <c r="J41" s="405"/>
    </row>
  </sheetData>
  <dataConsolidate/>
  <mergeCells count="7">
    <mergeCell ref="A35:J41"/>
    <mergeCell ref="A1:J1"/>
    <mergeCell ref="A2:J2"/>
    <mergeCell ref="A3:J3"/>
    <mergeCell ref="A14:J14"/>
    <mergeCell ref="A15:J21"/>
    <mergeCell ref="A25:J31"/>
  </mergeCells>
  <pageMargins left="0.7" right="0.7" top="0.75" bottom="0.75" header="0.3" footer="0.3"/>
  <pageSetup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N41"/>
  <sheetViews>
    <sheetView zoomScaleNormal="100" workbookViewId="0">
      <selection activeCell="K12" sqref="K12"/>
    </sheetView>
  </sheetViews>
  <sheetFormatPr defaultRowHeight="12.75" x14ac:dyDescent="0.2"/>
  <cols>
    <col min="1" max="1" width="40.85546875" customWidth="1"/>
  </cols>
  <sheetData>
    <row r="1" spans="1:14" ht="18" x14ac:dyDescent="0.25">
      <c r="A1" s="387" t="s">
        <v>42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4" ht="14.25" x14ac:dyDescent="0.2">
      <c r="A2" s="388" t="s">
        <v>43</v>
      </c>
      <c r="B2" s="388"/>
      <c r="C2" s="388"/>
      <c r="D2" s="388"/>
      <c r="E2" s="388"/>
      <c r="F2" s="388"/>
      <c r="G2" s="388"/>
      <c r="H2" s="388"/>
      <c r="I2" s="388"/>
      <c r="J2" s="388"/>
      <c r="N2" s="352"/>
    </row>
    <row r="3" spans="1:14" ht="14.25" x14ac:dyDescent="0.2">
      <c r="A3" s="388" t="s">
        <v>44</v>
      </c>
      <c r="B3" s="388"/>
      <c r="C3" s="388"/>
      <c r="D3" s="388"/>
      <c r="E3" s="388"/>
      <c r="F3" s="388"/>
      <c r="G3" s="388"/>
      <c r="H3" s="388"/>
      <c r="I3" s="388"/>
      <c r="J3" s="388"/>
      <c r="N3" s="353"/>
    </row>
    <row r="4" spans="1:14" ht="14.25" x14ac:dyDescent="0.2">
      <c r="A4" s="368"/>
      <c r="B4" s="368"/>
      <c r="C4" s="368"/>
      <c r="D4" s="368"/>
      <c r="E4" s="368"/>
      <c r="F4" s="368"/>
      <c r="G4" s="368"/>
      <c r="H4" s="368"/>
      <c r="I4" s="368"/>
      <c r="J4" s="368"/>
      <c r="N4" s="353"/>
    </row>
    <row r="5" spans="1:14" ht="14.25" x14ac:dyDescent="0.2">
      <c r="A5" s="358" t="s">
        <v>45</v>
      </c>
      <c r="N5" s="352"/>
    </row>
    <row r="6" spans="1:14" ht="14.25" x14ac:dyDescent="0.2">
      <c r="A6" s="377" t="s">
        <v>55</v>
      </c>
      <c r="N6" s="353"/>
    </row>
    <row r="7" spans="1:14" ht="14.25" x14ac:dyDescent="0.2">
      <c r="A7" s="377" t="s">
        <v>56</v>
      </c>
      <c r="N7" s="354"/>
    </row>
    <row r="8" spans="1:14" ht="14.25" x14ac:dyDescent="0.2">
      <c r="A8" s="377" t="s">
        <v>48</v>
      </c>
      <c r="N8" s="354"/>
    </row>
    <row r="9" spans="1:14" ht="14.25" x14ac:dyDescent="0.2">
      <c r="A9" s="377"/>
      <c r="G9" s="377"/>
      <c r="N9" s="354"/>
    </row>
    <row r="10" spans="1:14" x14ac:dyDescent="0.2">
      <c r="A10" s="375" t="s">
        <v>49</v>
      </c>
    </row>
    <row r="11" spans="1:14" x14ac:dyDescent="0.2">
      <c r="A11" s="356" t="s">
        <v>61</v>
      </c>
      <c r="F11" s="377"/>
    </row>
    <row r="13" spans="1:14" x14ac:dyDescent="0.2">
      <c r="A13" s="375" t="s">
        <v>23</v>
      </c>
    </row>
    <row r="14" spans="1:14" x14ac:dyDescent="0.2">
      <c r="A14" s="410" t="s">
        <v>24</v>
      </c>
      <c r="B14" s="410"/>
      <c r="C14" s="410"/>
      <c r="D14" s="410"/>
      <c r="E14" s="410"/>
      <c r="F14" s="410"/>
      <c r="G14" s="410"/>
      <c r="H14" s="410"/>
      <c r="I14" s="410"/>
      <c r="J14" s="410"/>
    </row>
    <row r="15" spans="1:14" x14ac:dyDescent="0.2">
      <c r="A15" s="397"/>
      <c r="B15" s="398"/>
      <c r="C15" s="398"/>
      <c r="D15" s="398"/>
      <c r="E15" s="398"/>
      <c r="F15" s="398"/>
      <c r="G15" s="398"/>
      <c r="H15" s="398"/>
      <c r="I15" s="398"/>
      <c r="J15" s="399"/>
    </row>
    <row r="16" spans="1:14" x14ac:dyDescent="0.2">
      <c r="A16" s="400"/>
      <c r="B16" s="401"/>
      <c r="C16" s="401"/>
      <c r="D16" s="401"/>
      <c r="E16" s="401"/>
      <c r="F16" s="401"/>
      <c r="G16" s="401"/>
      <c r="H16" s="401"/>
      <c r="I16" s="401"/>
      <c r="J16" s="402"/>
    </row>
    <row r="17" spans="1:10" x14ac:dyDescent="0.2">
      <c r="A17" s="400"/>
      <c r="B17" s="401"/>
      <c r="C17" s="401"/>
      <c r="D17" s="401"/>
      <c r="E17" s="401"/>
      <c r="F17" s="401"/>
      <c r="G17" s="401"/>
      <c r="H17" s="401"/>
      <c r="I17" s="401"/>
      <c r="J17" s="402"/>
    </row>
    <row r="18" spans="1:10" x14ac:dyDescent="0.2">
      <c r="A18" s="400"/>
      <c r="B18" s="401"/>
      <c r="C18" s="401"/>
      <c r="D18" s="401"/>
      <c r="E18" s="401"/>
      <c r="F18" s="401"/>
      <c r="G18" s="401"/>
      <c r="H18" s="401"/>
      <c r="I18" s="401"/>
      <c r="J18" s="402"/>
    </row>
    <row r="19" spans="1:10" x14ac:dyDescent="0.2">
      <c r="A19" s="400"/>
      <c r="B19" s="401"/>
      <c r="C19" s="401"/>
      <c r="D19" s="401"/>
      <c r="E19" s="401"/>
      <c r="F19" s="401"/>
      <c r="G19" s="401"/>
      <c r="H19" s="401"/>
      <c r="I19" s="401"/>
      <c r="J19" s="402"/>
    </row>
    <row r="20" spans="1:10" x14ac:dyDescent="0.2">
      <c r="A20" s="400"/>
      <c r="B20" s="401"/>
      <c r="C20" s="401"/>
      <c r="D20" s="401"/>
      <c r="E20" s="401"/>
      <c r="F20" s="401"/>
      <c r="G20" s="401"/>
      <c r="H20" s="401"/>
      <c r="I20" s="401"/>
      <c r="J20" s="402"/>
    </row>
    <row r="21" spans="1:10" x14ac:dyDescent="0.2">
      <c r="A21" s="403"/>
      <c r="B21" s="404"/>
      <c r="C21" s="404"/>
      <c r="D21" s="404"/>
      <c r="E21" s="404"/>
      <c r="F21" s="404"/>
      <c r="G21" s="404"/>
      <c r="H21" s="404"/>
      <c r="I21" s="404"/>
      <c r="J21" s="405"/>
    </row>
    <row r="23" spans="1:10" x14ac:dyDescent="0.2">
      <c r="A23" s="375" t="s">
        <v>25</v>
      </c>
    </row>
    <row r="24" spans="1:10" x14ac:dyDescent="0.2">
      <c r="A24" s="357" t="s">
        <v>51</v>
      </c>
      <c r="B24" s="356"/>
      <c r="C24" s="356"/>
      <c r="D24" s="356"/>
      <c r="E24" s="356"/>
      <c r="F24" s="356"/>
      <c r="G24" s="356"/>
      <c r="H24" s="356"/>
      <c r="I24" s="356"/>
      <c r="J24" s="356"/>
    </row>
    <row r="25" spans="1:10" x14ac:dyDescent="0.2">
      <c r="A25" s="397"/>
      <c r="B25" s="398"/>
      <c r="C25" s="398"/>
      <c r="D25" s="398"/>
      <c r="E25" s="398"/>
      <c r="F25" s="398"/>
      <c r="G25" s="398"/>
      <c r="H25" s="398"/>
      <c r="I25" s="398"/>
      <c r="J25" s="399"/>
    </row>
    <row r="26" spans="1:10" x14ac:dyDescent="0.2">
      <c r="A26" s="400"/>
      <c r="B26" s="401"/>
      <c r="C26" s="401"/>
      <c r="D26" s="401"/>
      <c r="E26" s="401"/>
      <c r="F26" s="401"/>
      <c r="G26" s="401"/>
      <c r="H26" s="401"/>
      <c r="I26" s="401"/>
      <c r="J26" s="402"/>
    </row>
    <row r="27" spans="1:10" x14ac:dyDescent="0.2">
      <c r="A27" s="400"/>
      <c r="B27" s="401"/>
      <c r="C27" s="401"/>
      <c r="D27" s="401"/>
      <c r="E27" s="401"/>
      <c r="F27" s="401"/>
      <c r="G27" s="401"/>
      <c r="H27" s="401"/>
      <c r="I27" s="401"/>
      <c r="J27" s="402"/>
    </row>
    <row r="28" spans="1:10" x14ac:dyDescent="0.2">
      <c r="A28" s="400"/>
      <c r="B28" s="401"/>
      <c r="C28" s="401"/>
      <c r="D28" s="401"/>
      <c r="E28" s="401"/>
      <c r="F28" s="401"/>
      <c r="G28" s="401"/>
      <c r="H28" s="401"/>
      <c r="I28" s="401"/>
      <c r="J28" s="402"/>
    </row>
    <row r="29" spans="1:10" x14ac:dyDescent="0.2">
      <c r="A29" s="400"/>
      <c r="B29" s="401"/>
      <c r="C29" s="401"/>
      <c r="D29" s="401"/>
      <c r="E29" s="401"/>
      <c r="F29" s="401"/>
      <c r="G29" s="401"/>
      <c r="H29" s="401"/>
      <c r="I29" s="401"/>
      <c r="J29" s="402"/>
    </row>
    <row r="30" spans="1:10" x14ac:dyDescent="0.2">
      <c r="A30" s="400"/>
      <c r="B30" s="401"/>
      <c r="C30" s="401"/>
      <c r="D30" s="401"/>
      <c r="E30" s="401"/>
      <c r="F30" s="401"/>
      <c r="G30" s="401"/>
      <c r="H30" s="401"/>
      <c r="I30" s="401"/>
      <c r="J30" s="402"/>
    </row>
    <row r="31" spans="1:10" x14ac:dyDescent="0.2">
      <c r="A31" s="403"/>
      <c r="B31" s="404"/>
      <c r="C31" s="404"/>
      <c r="D31" s="404"/>
      <c r="E31" s="404"/>
      <c r="F31" s="404"/>
      <c r="G31" s="404"/>
      <c r="H31" s="404"/>
      <c r="I31" s="404"/>
      <c r="J31" s="405"/>
    </row>
    <row r="33" spans="1:10" x14ac:dyDescent="0.2">
      <c r="A33" s="375" t="s">
        <v>53</v>
      </c>
    </row>
    <row r="34" spans="1:10" x14ac:dyDescent="0.2">
      <c r="A34" s="357" t="s">
        <v>28</v>
      </c>
      <c r="B34" s="356"/>
      <c r="C34" s="356"/>
      <c r="D34" s="356"/>
      <c r="E34" s="356"/>
      <c r="F34" s="356"/>
      <c r="G34" s="356"/>
      <c r="H34" s="356"/>
      <c r="I34" s="356"/>
      <c r="J34" s="356"/>
    </row>
    <row r="35" spans="1:10" x14ac:dyDescent="0.2">
      <c r="A35" s="397"/>
      <c r="B35" s="398"/>
      <c r="C35" s="398"/>
      <c r="D35" s="398"/>
      <c r="E35" s="398"/>
      <c r="F35" s="398"/>
      <c r="G35" s="398"/>
      <c r="H35" s="398"/>
      <c r="I35" s="398"/>
      <c r="J35" s="399"/>
    </row>
    <row r="36" spans="1:10" x14ac:dyDescent="0.2">
      <c r="A36" s="400"/>
      <c r="B36" s="401"/>
      <c r="C36" s="401"/>
      <c r="D36" s="401"/>
      <c r="E36" s="401"/>
      <c r="F36" s="401"/>
      <c r="G36" s="401"/>
      <c r="H36" s="401"/>
      <c r="I36" s="401"/>
      <c r="J36" s="402"/>
    </row>
    <row r="37" spans="1:10" x14ac:dyDescent="0.2">
      <c r="A37" s="400"/>
      <c r="B37" s="401"/>
      <c r="C37" s="401"/>
      <c r="D37" s="401"/>
      <c r="E37" s="401"/>
      <c r="F37" s="401"/>
      <c r="G37" s="401"/>
      <c r="H37" s="401"/>
      <c r="I37" s="401"/>
      <c r="J37" s="402"/>
    </row>
    <row r="38" spans="1:10" x14ac:dyDescent="0.2">
      <c r="A38" s="400"/>
      <c r="B38" s="401"/>
      <c r="C38" s="401"/>
      <c r="D38" s="401"/>
      <c r="E38" s="401"/>
      <c r="F38" s="401"/>
      <c r="G38" s="401"/>
      <c r="H38" s="401"/>
      <c r="I38" s="401"/>
      <c r="J38" s="402"/>
    </row>
    <row r="39" spans="1:10" x14ac:dyDescent="0.2">
      <c r="A39" s="400"/>
      <c r="B39" s="401"/>
      <c r="C39" s="401"/>
      <c r="D39" s="401"/>
      <c r="E39" s="401"/>
      <c r="F39" s="401"/>
      <c r="G39" s="401"/>
      <c r="H39" s="401"/>
      <c r="I39" s="401"/>
      <c r="J39" s="402"/>
    </row>
    <row r="40" spans="1:10" x14ac:dyDescent="0.2">
      <c r="A40" s="400"/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x14ac:dyDescent="0.2">
      <c r="A41" s="403"/>
      <c r="B41" s="404"/>
      <c r="C41" s="404"/>
      <c r="D41" s="404"/>
      <c r="E41" s="404"/>
      <c r="F41" s="404"/>
      <c r="G41" s="404"/>
      <c r="H41" s="404"/>
      <c r="I41" s="404"/>
      <c r="J41" s="405"/>
    </row>
  </sheetData>
  <dataConsolidate/>
  <mergeCells count="7">
    <mergeCell ref="A35:J41"/>
    <mergeCell ref="A1:J1"/>
    <mergeCell ref="A2:J2"/>
    <mergeCell ref="A3:J3"/>
    <mergeCell ref="A14:J14"/>
    <mergeCell ref="A15:J21"/>
    <mergeCell ref="A25:J31"/>
  </mergeCells>
  <pageMargins left="0.7" right="0.7" top="0.75" bottom="0.75" header="0.3" footer="0.3"/>
  <pageSetup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workbookViewId="0">
      <selection activeCell="F2" sqref="F2"/>
    </sheetView>
  </sheetViews>
  <sheetFormatPr defaultRowHeight="12.75" x14ac:dyDescent="0.2"/>
  <cols>
    <col min="1" max="1" width="11.140625" customWidth="1"/>
    <col min="6" max="6" width="11.140625" customWidth="1"/>
  </cols>
  <sheetData>
    <row r="1" spans="1:6" x14ac:dyDescent="0.2">
      <c r="A1" s="377" t="s">
        <v>62</v>
      </c>
      <c r="F1" s="377" t="s">
        <v>62</v>
      </c>
    </row>
    <row r="2" spans="1:6" x14ac:dyDescent="0.2">
      <c r="A2" s="377" t="s">
        <v>63</v>
      </c>
      <c r="F2" s="377" t="s">
        <v>33</v>
      </c>
    </row>
    <row r="3" spans="1:6" x14ac:dyDescent="0.2">
      <c r="A3" s="377" t="s">
        <v>50</v>
      </c>
      <c r="F3" s="377" t="s">
        <v>64</v>
      </c>
    </row>
    <row r="4" spans="1:6" x14ac:dyDescent="0.2">
      <c r="A4" s="377" t="s">
        <v>52</v>
      </c>
      <c r="F4" s="377" t="s">
        <v>21</v>
      </c>
    </row>
    <row r="5" spans="1:6" x14ac:dyDescent="0.2">
      <c r="A5" s="377" t="s">
        <v>54</v>
      </c>
      <c r="F5" s="377" t="s">
        <v>65</v>
      </c>
    </row>
    <row r="6" spans="1:6" x14ac:dyDescent="0.2">
      <c r="A6" s="377" t="s">
        <v>57</v>
      </c>
      <c r="F6" s="377" t="s">
        <v>66</v>
      </c>
    </row>
    <row r="7" spans="1:6" x14ac:dyDescent="0.2">
      <c r="A7" s="377" t="s">
        <v>58</v>
      </c>
    </row>
    <row r="8" spans="1:6" x14ac:dyDescent="0.2">
      <c r="A8" s="377" t="s">
        <v>59</v>
      </c>
    </row>
    <row r="9" spans="1:6" x14ac:dyDescent="0.2">
      <c r="A9" s="377" t="s">
        <v>60</v>
      </c>
    </row>
    <row r="10" spans="1:6" x14ac:dyDescent="0.2">
      <c r="A10" s="377" t="s">
        <v>61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I33"/>
  <sheetViews>
    <sheetView zoomScaleNormal="100" workbookViewId="0">
      <selection activeCell="B3" sqref="B3:D3"/>
    </sheetView>
  </sheetViews>
  <sheetFormatPr defaultColWidth="11.42578125" defaultRowHeight="15" x14ac:dyDescent="0.2"/>
  <cols>
    <col min="1" max="1" width="36.28515625" style="1" customWidth="1"/>
    <col min="2" max="3" width="22" style="1" customWidth="1"/>
    <col min="4" max="4" width="22.140625" style="1" customWidth="1"/>
    <col min="5" max="5" width="25" style="1" bestFit="1" customWidth="1"/>
    <col min="6" max="8" width="19.7109375" style="1" customWidth="1"/>
    <col min="9" max="16384" width="11.42578125" style="1"/>
  </cols>
  <sheetData>
    <row r="1" spans="1:9" ht="15.75" x14ac:dyDescent="0.25">
      <c r="A1" s="411" t="s">
        <v>67</v>
      </c>
      <c r="B1" s="411"/>
      <c r="C1" s="411"/>
      <c r="D1" s="411"/>
      <c r="E1" s="411"/>
      <c r="F1" s="411"/>
      <c r="G1" s="411"/>
      <c r="H1" s="411"/>
    </row>
    <row r="2" spans="1:9" x14ac:dyDescent="0.2">
      <c r="A2"/>
      <c r="B2"/>
      <c r="C2"/>
      <c r="D2"/>
      <c r="E2"/>
      <c r="F2"/>
      <c r="G2"/>
      <c r="H2"/>
    </row>
    <row r="3" spans="1:9" x14ac:dyDescent="0.2">
      <c r="A3" s="284" t="s">
        <v>68</v>
      </c>
      <c r="B3" s="414" t="s">
        <v>69</v>
      </c>
      <c r="C3" s="414"/>
      <c r="D3" s="415"/>
      <c r="E3" s="284" t="s">
        <v>70</v>
      </c>
      <c r="F3" s="422" t="s">
        <v>71</v>
      </c>
      <c r="G3" s="422"/>
      <c r="H3" s="423"/>
    </row>
    <row r="4" spans="1:9" x14ac:dyDescent="0.2">
      <c r="A4" s="285" t="s">
        <v>72</v>
      </c>
      <c r="B4" s="414" t="s">
        <v>73</v>
      </c>
      <c r="C4" s="414"/>
      <c r="D4" s="415"/>
      <c r="E4" s="285" t="s">
        <v>74</v>
      </c>
      <c r="F4" s="420" t="s">
        <v>75</v>
      </c>
      <c r="G4" s="420"/>
      <c r="H4" s="421"/>
      <c r="I4" s="89"/>
    </row>
    <row r="5" spans="1:9" x14ac:dyDescent="0.2">
      <c r="A5" s="285"/>
      <c r="B5" s="412"/>
      <c r="C5" s="412"/>
      <c r="D5" s="413"/>
      <c r="E5" s="285" t="s">
        <v>76</v>
      </c>
      <c r="F5" s="418" t="s">
        <v>77</v>
      </c>
      <c r="G5" s="418"/>
      <c r="H5" s="419"/>
      <c r="I5" s="89"/>
    </row>
    <row r="6" spans="1:9" ht="15.75" thickBot="1" x14ac:dyDescent="0.25">
      <c r="A6" s="285"/>
      <c r="B6" s="7"/>
      <c r="C6" s="7"/>
      <c r="D6" s="6"/>
      <c r="E6" s="283" t="s">
        <v>78</v>
      </c>
      <c r="F6" s="416" t="s">
        <v>79</v>
      </c>
      <c r="G6" s="416"/>
      <c r="H6" s="417"/>
      <c r="I6" s="1" t="s">
        <v>80</v>
      </c>
    </row>
    <row r="7" spans="1:9" x14ac:dyDescent="0.2">
      <c r="A7" s="13"/>
      <c r="B7" s="14" t="s">
        <v>81</v>
      </c>
      <c r="C7" s="14" t="s">
        <v>82</v>
      </c>
      <c r="D7" s="427" t="s">
        <v>83</v>
      </c>
      <c r="E7" s="428"/>
      <c r="F7" s="429" t="s">
        <v>84</v>
      </c>
      <c r="G7" s="430"/>
      <c r="H7" s="431"/>
    </row>
    <row r="8" spans="1:9" x14ac:dyDescent="0.2">
      <c r="A8" s="15" t="s">
        <v>85</v>
      </c>
      <c r="B8" s="10" t="s">
        <v>86</v>
      </c>
      <c r="C8" s="10" t="s">
        <v>86</v>
      </c>
      <c r="D8" s="41" t="s">
        <v>87</v>
      </c>
      <c r="E8" s="58" t="s">
        <v>82</v>
      </c>
      <c r="F8" s="41" t="s">
        <v>87</v>
      </c>
      <c r="G8" s="53" t="s">
        <v>82</v>
      </c>
      <c r="H8" s="53" t="s">
        <v>88</v>
      </c>
    </row>
    <row r="9" spans="1:9" x14ac:dyDescent="0.2">
      <c r="A9" s="16"/>
      <c r="B9" s="11"/>
      <c r="C9" s="11"/>
      <c r="D9" s="42" t="s">
        <v>89</v>
      </c>
      <c r="E9" s="17" t="s">
        <v>89</v>
      </c>
      <c r="F9" s="42" t="s">
        <v>89</v>
      </c>
      <c r="G9" s="9" t="s">
        <v>89</v>
      </c>
      <c r="H9" s="9" t="s">
        <v>90</v>
      </c>
    </row>
    <row r="10" spans="1:9" ht="24" customHeight="1" x14ac:dyDescent="0.2">
      <c r="A10" s="18" t="s">
        <v>91</v>
      </c>
      <c r="B10" s="282">
        <v>0</v>
      </c>
      <c r="C10" s="71">
        <v>0</v>
      </c>
      <c r="D10" s="54" t="e">
        <f>'Q1 Detail'!B23</f>
        <v>#VALUE!</v>
      </c>
      <c r="E10" s="66">
        <f>'Q1 Detail'!B35</f>
        <v>0</v>
      </c>
      <c r="F10" s="54" t="e">
        <f>D10</f>
        <v>#VALUE!</v>
      </c>
      <c r="G10" s="12">
        <f>+E10</f>
        <v>0</v>
      </c>
      <c r="H10" s="55" t="e">
        <f t="shared" ref="H10:H16" si="0">PRODUCT(B10-F10)</f>
        <v>#VALUE!</v>
      </c>
    </row>
    <row r="11" spans="1:9" ht="24" customHeight="1" x14ac:dyDescent="0.2">
      <c r="A11" s="18" t="s">
        <v>92</v>
      </c>
      <c r="B11" s="282">
        <v>0</v>
      </c>
      <c r="C11" s="71">
        <v>0</v>
      </c>
      <c r="D11" s="54">
        <f>'Q1 Detail'!D23</f>
        <v>0</v>
      </c>
      <c r="E11" s="66">
        <f>'Q1 Detail'!D35</f>
        <v>0</v>
      </c>
      <c r="F11" s="54">
        <f t="shared" ref="F11:G16" si="1">+D11</f>
        <v>0</v>
      </c>
      <c r="G11" s="12">
        <f t="shared" si="1"/>
        <v>0</v>
      </c>
      <c r="H11" s="55">
        <f t="shared" si="0"/>
        <v>0</v>
      </c>
    </row>
    <row r="12" spans="1:9" ht="24" customHeight="1" x14ac:dyDescent="0.2">
      <c r="A12" s="18" t="s">
        <v>93</v>
      </c>
      <c r="B12" s="282">
        <v>0</v>
      </c>
      <c r="C12" s="71">
        <v>0</v>
      </c>
      <c r="D12" s="54">
        <f>'Q1 Detail'!F23</f>
        <v>0</v>
      </c>
      <c r="E12" s="66">
        <f>'Q1 Detail'!F35</f>
        <v>0</v>
      </c>
      <c r="F12" s="54">
        <f t="shared" si="1"/>
        <v>0</v>
      </c>
      <c r="G12" s="12">
        <f>+E12</f>
        <v>0</v>
      </c>
      <c r="H12" s="55">
        <f>PRODUCT(B12-F12)</f>
        <v>0</v>
      </c>
    </row>
    <row r="13" spans="1:9" ht="24" customHeight="1" x14ac:dyDescent="0.2">
      <c r="A13" s="40" t="s">
        <v>94</v>
      </c>
      <c r="B13" s="282">
        <v>0</v>
      </c>
      <c r="C13" s="282">
        <v>0</v>
      </c>
      <c r="D13" s="54">
        <f>'Q1 Detail'!H23</f>
        <v>0</v>
      </c>
      <c r="E13" s="66">
        <f>'Q1 Detail'!H35</f>
        <v>0</v>
      </c>
      <c r="F13" s="54">
        <f t="shared" si="1"/>
        <v>0</v>
      </c>
      <c r="G13" s="12">
        <f t="shared" si="1"/>
        <v>0</v>
      </c>
      <c r="H13" s="55">
        <f t="shared" si="0"/>
        <v>0</v>
      </c>
    </row>
    <row r="14" spans="1:9" ht="24" customHeight="1" x14ac:dyDescent="0.2">
      <c r="A14" s="40" t="s">
        <v>95</v>
      </c>
      <c r="B14" s="282">
        <v>0</v>
      </c>
      <c r="C14" s="71">
        <v>0</v>
      </c>
      <c r="D14" s="54">
        <f>'Q1 Detail'!J23</f>
        <v>0</v>
      </c>
      <c r="E14" s="66">
        <f>'Q1 Detail'!J35</f>
        <v>0</v>
      </c>
      <c r="F14" s="54">
        <f>+D14</f>
        <v>0</v>
      </c>
      <c r="G14" s="12">
        <f t="shared" si="1"/>
        <v>0</v>
      </c>
      <c r="H14" s="55">
        <f>PRODUCT(B14-F14)</f>
        <v>0</v>
      </c>
    </row>
    <row r="15" spans="1:9" ht="24" customHeight="1" x14ac:dyDescent="0.2">
      <c r="A15" s="40" t="s">
        <v>96</v>
      </c>
      <c r="B15" s="282">
        <v>0</v>
      </c>
      <c r="C15" s="71">
        <v>0</v>
      </c>
      <c r="D15" s="54">
        <f>'Q1 Detail'!L23</f>
        <v>0</v>
      </c>
      <c r="E15" s="66">
        <f>'Q1 Detail'!L35</f>
        <v>0</v>
      </c>
      <c r="F15" s="54">
        <f>+D15</f>
        <v>0</v>
      </c>
      <c r="G15" s="12">
        <f t="shared" si="1"/>
        <v>0</v>
      </c>
      <c r="H15" s="55">
        <f>PRODUCT(B15-F15)</f>
        <v>0</v>
      </c>
    </row>
    <row r="16" spans="1:9" ht="24" customHeight="1" thickBot="1" x14ac:dyDescent="0.25">
      <c r="A16" s="40" t="s">
        <v>97</v>
      </c>
      <c r="B16" s="282">
        <v>0</v>
      </c>
      <c r="C16" s="71">
        <v>0</v>
      </c>
      <c r="D16" s="54">
        <f>'Q1 Detail'!N23</f>
        <v>0</v>
      </c>
      <c r="E16" s="66">
        <f>'Q1 Detail'!N35</f>
        <v>0</v>
      </c>
      <c r="F16" s="54">
        <f t="shared" si="1"/>
        <v>0</v>
      </c>
      <c r="G16" s="12">
        <f t="shared" si="1"/>
        <v>0</v>
      </c>
      <c r="H16" s="55">
        <f t="shared" si="0"/>
        <v>0</v>
      </c>
    </row>
    <row r="17" spans="1:8" ht="16.5" thickBot="1" x14ac:dyDescent="0.3">
      <c r="A17" s="19" t="s">
        <v>98</v>
      </c>
      <c r="B17" s="20">
        <f>SUM(B10:B16)</f>
        <v>0</v>
      </c>
      <c r="C17" s="20">
        <f t="shared" ref="C17:H17" si="2">SUM(C10:C16)</f>
        <v>0</v>
      </c>
      <c r="D17" s="43" t="e">
        <f t="shared" si="2"/>
        <v>#VALUE!</v>
      </c>
      <c r="E17" s="44">
        <f>SUM(E10:E16)</f>
        <v>0</v>
      </c>
      <c r="F17" s="56" t="e">
        <f t="shared" si="2"/>
        <v>#VALUE!</v>
      </c>
      <c r="G17" s="45">
        <f t="shared" si="2"/>
        <v>0</v>
      </c>
      <c r="H17" s="57" t="e">
        <f t="shared" si="2"/>
        <v>#VALUE!</v>
      </c>
    </row>
    <row r="19" spans="1:8" x14ac:dyDescent="0.2">
      <c r="D19" s="5"/>
      <c r="E19" s="5"/>
      <c r="G19" s="5"/>
      <c r="H19" s="5"/>
    </row>
    <row r="20" spans="1:8" x14ac:dyDescent="0.2">
      <c r="A20" s="425"/>
      <c r="B20" s="425"/>
      <c r="D20" s="425"/>
      <c r="E20" s="425"/>
      <c r="F20" s="425"/>
    </row>
    <row r="21" spans="1:8" x14ac:dyDescent="0.2">
      <c r="A21" s="72" t="s">
        <v>99</v>
      </c>
      <c r="B21" s="3"/>
      <c r="C21" s="5"/>
      <c r="D21" s="424" t="s">
        <v>100</v>
      </c>
      <c r="E21" s="424"/>
      <c r="F21" s="424"/>
    </row>
    <row r="22" spans="1:8" ht="15.75" x14ac:dyDescent="0.25">
      <c r="B22" s="52" t="s">
        <v>101</v>
      </c>
      <c r="D22" s="32"/>
      <c r="E22" s="47"/>
      <c r="F22" s="32"/>
      <c r="G22" s="32"/>
      <c r="H22" s="5"/>
    </row>
    <row r="23" spans="1:8" x14ac:dyDescent="0.2">
      <c r="A23" s="39"/>
    </row>
    <row r="24" spans="1:8" x14ac:dyDescent="0.2">
      <c r="A24" s="426" t="s">
        <v>102</v>
      </c>
      <c r="B24" s="426"/>
      <c r="C24" s="426"/>
      <c r="D24" s="426"/>
      <c r="E24" s="426"/>
      <c r="F24" s="426"/>
      <c r="G24" s="426"/>
      <c r="H24" s="426"/>
    </row>
    <row r="27" spans="1:8" ht="15.75" x14ac:dyDescent="0.25">
      <c r="A27" s="194" t="s">
        <v>103</v>
      </c>
    </row>
    <row r="28" spans="1:8" ht="23.25" x14ac:dyDescent="0.35">
      <c r="A28" s="65" t="s">
        <v>104</v>
      </c>
    </row>
    <row r="29" spans="1:8" x14ac:dyDescent="0.2">
      <c r="A29" s="1" t="s">
        <v>105</v>
      </c>
    </row>
    <row r="30" spans="1:8" ht="26.25" x14ac:dyDescent="0.4">
      <c r="A30" s="117"/>
    </row>
    <row r="31" spans="1:8" ht="26.25" x14ac:dyDescent="0.4">
      <c r="A31" s="117"/>
    </row>
    <row r="32" spans="1:8" hidden="1" x14ac:dyDescent="0.2">
      <c r="A32" s="1" t="s">
        <v>106</v>
      </c>
    </row>
    <row r="33" spans="1:1" hidden="1" x14ac:dyDescent="0.2">
      <c r="A33" s="1" t="s">
        <v>107</v>
      </c>
    </row>
  </sheetData>
  <mergeCells count="14">
    <mergeCell ref="D21:F21"/>
    <mergeCell ref="D20:F20"/>
    <mergeCell ref="A24:H24"/>
    <mergeCell ref="D7:E7"/>
    <mergeCell ref="A20:B20"/>
    <mergeCell ref="F7:H7"/>
    <mergeCell ref="A1:H1"/>
    <mergeCell ref="B5:D5"/>
    <mergeCell ref="B4:D4"/>
    <mergeCell ref="B3:D3"/>
    <mergeCell ref="F6:H6"/>
    <mergeCell ref="F5:H5"/>
    <mergeCell ref="F4:H4"/>
    <mergeCell ref="F3:H3"/>
  </mergeCells>
  <phoneticPr fontId="0" type="noConversion"/>
  <pageMargins left="0.75" right="0.75" top="1" bottom="1" header="0.5" footer="0.5"/>
  <pageSetup scale="65" orientation="landscape" r:id="rId1"/>
  <headerFooter alignWithMargins="0"/>
  <ignoredErrors>
    <ignoredError sqref="F17:G17 C17:D17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O48"/>
  <sheetViews>
    <sheetView zoomScale="80" zoomScaleNormal="80" workbookViewId="0">
      <selection activeCell="A38" sqref="A38:O45"/>
    </sheetView>
  </sheetViews>
  <sheetFormatPr defaultRowHeight="12.75" x14ac:dyDescent="0.2"/>
  <cols>
    <col min="1" max="1" width="19" customWidth="1"/>
    <col min="2" max="2" width="22.85546875" customWidth="1"/>
    <col min="3" max="3" width="19.140625" customWidth="1"/>
    <col min="4" max="4" width="22.85546875" customWidth="1"/>
    <col min="5" max="5" width="19" customWidth="1"/>
    <col min="6" max="6" width="22.85546875" customWidth="1"/>
    <col min="7" max="7" width="19" customWidth="1"/>
    <col min="8" max="8" width="22.85546875" customWidth="1"/>
    <col min="9" max="9" width="19" customWidth="1"/>
    <col min="10" max="10" width="22.85546875" customWidth="1"/>
    <col min="11" max="11" width="21.7109375" customWidth="1"/>
    <col min="12" max="12" width="22.85546875" customWidth="1"/>
    <col min="13" max="13" width="19" customWidth="1"/>
    <col min="14" max="14" width="22.85546875" customWidth="1"/>
    <col min="15" max="15" width="19" customWidth="1"/>
  </cols>
  <sheetData>
    <row r="1" spans="1:15" ht="15.75" x14ac:dyDescent="0.25">
      <c r="A1" s="441" t="s">
        <v>108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</row>
    <row r="2" spans="1:15" ht="15.75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75" x14ac:dyDescent="0.2">
      <c r="A3" s="438" t="str">
        <f>'Q1 Cover'!A10</f>
        <v>Salary &amp; Fringe</v>
      </c>
      <c r="B3" s="439"/>
      <c r="C3" s="440" t="str">
        <f>'Q1 Cover'!A11</f>
        <v>Business Technology</v>
      </c>
      <c r="D3" s="439"/>
      <c r="E3" s="438" t="str">
        <f>'Q1 Cover'!A12</f>
        <v>Print/Copy/Postage</v>
      </c>
      <c r="F3" s="439"/>
      <c r="G3" s="438" t="str">
        <f>'Q1 Cover'!A13</f>
        <v>Supplies/Materials</v>
      </c>
      <c r="H3" s="439"/>
      <c r="I3" s="438" t="str">
        <f>'Q1 Cover'!A14</f>
        <v>In-State Travel</v>
      </c>
      <c r="J3" s="439"/>
      <c r="K3" s="438" t="s">
        <v>96</v>
      </c>
      <c r="L3" s="439"/>
      <c r="M3" s="438" t="str">
        <f>'Q1 Cover'!A16</f>
        <v>Indirect Costs</v>
      </c>
      <c r="N3" s="440"/>
      <c r="O3" s="22" t="s">
        <v>98</v>
      </c>
    </row>
    <row r="4" spans="1:15" ht="15.75" x14ac:dyDescent="0.2">
      <c r="A4" s="23"/>
      <c r="B4" s="24" t="s">
        <v>109</v>
      </c>
      <c r="C4" s="37"/>
      <c r="D4" s="24" t="s">
        <v>109</v>
      </c>
      <c r="E4" s="23"/>
      <c r="F4" s="24" t="s">
        <v>109</v>
      </c>
      <c r="G4" s="23"/>
      <c r="H4" s="24" t="s">
        <v>109</v>
      </c>
      <c r="I4" s="23"/>
      <c r="J4" s="24" t="s">
        <v>109</v>
      </c>
      <c r="K4" s="37"/>
      <c r="L4" s="24" t="s">
        <v>109</v>
      </c>
      <c r="M4" s="51" t="s">
        <v>110</v>
      </c>
      <c r="N4" s="37" t="s">
        <v>109</v>
      </c>
      <c r="O4" s="25"/>
    </row>
    <row r="5" spans="1:15" ht="16.5" thickBot="1" x14ac:dyDescent="0.3">
      <c r="A5" s="205" t="s">
        <v>111</v>
      </c>
      <c r="B5" s="206" t="e">
        <f>'Q1 Cover'!H10</f>
        <v>#VALUE!</v>
      </c>
      <c r="C5" s="210" t="s">
        <v>111</v>
      </c>
      <c r="D5" s="206">
        <f>'Q1 Cover'!H11</f>
        <v>0</v>
      </c>
      <c r="E5" s="205" t="s">
        <v>111</v>
      </c>
      <c r="F5" s="206">
        <f>'Q1 Cover'!H12</f>
        <v>0</v>
      </c>
      <c r="G5" s="205" t="s">
        <v>111</v>
      </c>
      <c r="H5" s="206">
        <f>'Q1 Cover'!H13</f>
        <v>0</v>
      </c>
      <c r="I5" s="205" t="s">
        <v>111</v>
      </c>
      <c r="J5" s="206">
        <f>'Q1 Cover'!H14</f>
        <v>0</v>
      </c>
      <c r="K5" s="207" t="s">
        <v>111</v>
      </c>
      <c r="L5" s="308">
        <f>'Q1 Cover'!H15</f>
        <v>0</v>
      </c>
      <c r="M5" s="207" t="s">
        <v>111</v>
      </c>
      <c r="N5" s="208">
        <f>'Q1 Cover'!H16</f>
        <v>0</v>
      </c>
      <c r="O5" s="209" t="e">
        <f>SUM(B5:N5)</f>
        <v>#VALUE!</v>
      </c>
    </row>
    <row r="6" spans="1:15" ht="15.75" x14ac:dyDescent="0.25">
      <c r="A6" s="127" t="s">
        <v>112</v>
      </c>
      <c r="B6" s="128"/>
      <c r="C6" s="129" t="s">
        <v>112</v>
      </c>
      <c r="D6" s="128"/>
      <c r="E6" s="127" t="s">
        <v>112</v>
      </c>
      <c r="F6" s="128"/>
      <c r="G6" s="127" t="s">
        <v>112</v>
      </c>
      <c r="H6" s="128"/>
      <c r="I6" s="127" t="s">
        <v>112</v>
      </c>
      <c r="J6" s="128"/>
      <c r="K6" s="130" t="s">
        <v>113</v>
      </c>
      <c r="L6" s="309"/>
      <c r="M6" s="130" t="s">
        <v>112</v>
      </c>
      <c r="N6" s="130"/>
      <c r="O6" s="131"/>
    </row>
    <row r="7" spans="1:15" ht="15.75" x14ac:dyDescent="0.25">
      <c r="A7" s="132" t="str">
        <f>'Q1 Timesheet'!B1</f>
        <v>Enter Name Here</v>
      </c>
      <c r="B7" s="133" t="e">
        <f>'Q1 Timesheet'!F5</f>
        <v>#VALUE!</v>
      </c>
      <c r="C7" s="133">
        <f>'Q1 FSR'!A7</f>
        <v>0</v>
      </c>
      <c r="D7" s="133">
        <f>'Q1 FSR'!B7</f>
        <v>0</v>
      </c>
      <c r="E7" s="133">
        <f>'Q1 FSR'!C7</f>
        <v>0</v>
      </c>
      <c r="F7" s="133">
        <f>'Q1 FSR'!D7</f>
        <v>0</v>
      </c>
      <c r="G7" s="133">
        <f>'Q1 FSR'!E7</f>
        <v>0</v>
      </c>
      <c r="H7" s="133">
        <f>'Q1 FSR'!F7</f>
        <v>0</v>
      </c>
      <c r="I7" s="134" t="str">
        <f>'Q1 FSR'!G7</f>
        <v>Mileage</v>
      </c>
      <c r="J7" s="133">
        <f>'Q1 Travel'!I4+'Q1 Travel'!I46+'Q1 Travel'!I88</f>
        <v>0</v>
      </c>
      <c r="K7" s="135">
        <f>'Q1 FSR'!I7</f>
        <v>0</v>
      </c>
      <c r="L7" s="133">
        <f>'Q1 FSR'!J7</f>
        <v>0</v>
      </c>
      <c r="M7" s="135" t="str">
        <f>'Q1 FSR'!K7</f>
        <v>Q1 Indirect cost</v>
      </c>
      <c r="N7" s="307">
        <f>'Q1 FSR'!L7</f>
        <v>0</v>
      </c>
      <c r="O7" s="131" t="e">
        <f>B23</f>
        <v>#VALUE!</v>
      </c>
    </row>
    <row r="8" spans="1:15" ht="15.75" x14ac:dyDescent="0.25">
      <c r="A8" s="132" t="str">
        <f>'Q1 Timesheet (2)'!B1</f>
        <v>Enter Name Here</v>
      </c>
      <c r="B8" s="133" t="e">
        <f>'Q1 Timesheet (2)'!F5</f>
        <v>#VALUE!</v>
      </c>
      <c r="C8" s="133">
        <f>'Q1 FSR'!A8</f>
        <v>0</v>
      </c>
      <c r="D8" s="133">
        <f>'Q1 FSR'!B8</f>
        <v>0</v>
      </c>
      <c r="E8" s="133">
        <f>'Q1 FSR'!C8</f>
        <v>0</v>
      </c>
      <c r="F8" s="133">
        <f>'Q1 FSR'!D8</f>
        <v>0</v>
      </c>
      <c r="G8" s="133">
        <f>'Q1 FSR'!E8</f>
        <v>0</v>
      </c>
      <c r="H8" s="133">
        <f>'Q1 FSR'!F8</f>
        <v>0</v>
      </c>
      <c r="I8" s="134">
        <f>'Q1 FSR'!G8</f>
        <v>0</v>
      </c>
      <c r="J8" s="133">
        <f>'Q1 FSR'!H8</f>
        <v>0</v>
      </c>
      <c r="K8" s="135">
        <f>'Q1 FSR'!I8</f>
        <v>0</v>
      </c>
      <c r="L8" s="133">
        <f>'Q1 FSR'!J8</f>
        <v>0</v>
      </c>
      <c r="M8" s="135">
        <f>'Q1 FSR'!K8</f>
        <v>0</v>
      </c>
      <c r="N8" s="307">
        <f>'Q1 FSR'!L8</f>
        <v>0</v>
      </c>
      <c r="O8" s="131">
        <f>D23</f>
        <v>0</v>
      </c>
    </row>
    <row r="9" spans="1:15" ht="15.75" x14ac:dyDescent="0.25">
      <c r="A9" s="132" t="str">
        <f>'Q1 Timesheet (3)'!B1</f>
        <v>Enter Name Here</v>
      </c>
      <c r="B9" s="133" t="e">
        <f>'Q1 Timesheet (3)'!F5</f>
        <v>#VALUE!</v>
      </c>
      <c r="C9" s="133">
        <f>'Q1 FSR'!A9</f>
        <v>0</v>
      </c>
      <c r="D9" s="133">
        <f>'Q1 FSR'!B9</f>
        <v>0</v>
      </c>
      <c r="E9" s="133">
        <f>'Q1 FSR'!C9</f>
        <v>0</v>
      </c>
      <c r="F9" s="133">
        <f>'Q1 FSR'!D9</f>
        <v>0</v>
      </c>
      <c r="G9" s="133">
        <f>'Q1 FSR'!E9</f>
        <v>0</v>
      </c>
      <c r="H9" s="133">
        <f>'Q1 FSR'!F9</f>
        <v>0</v>
      </c>
      <c r="I9" s="134">
        <f>'Q1 FSR'!G9</f>
        <v>0</v>
      </c>
      <c r="J9" s="133">
        <f>'Q1 FSR'!H9</f>
        <v>0</v>
      </c>
      <c r="K9" s="135">
        <f>'Q1 FSR'!I9</f>
        <v>0</v>
      </c>
      <c r="L9" s="133">
        <f>'Q1 FSR'!J9</f>
        <v>0</v>
      </c>
      <c r="M9" s="135">
        <f>'Q1 FSR'!K9</f>
        <v>0</v>
      </c>
      <c r="N9" s="307">
        <f>'Q1 FSR'!L9</f>
        <v>0</v>
      </c>
      <c r="O9" s="131">
        <f>F23</f>
        <v>0</v>
      </c>
    </row>
    <row r="10" spans="1:15" ht="15.75" x14ac:dyDescent="0.25">
      <c r="A10" s="137" t="str">
        <f>'Q1 Timesheet (4)'!B1</f>
        <v>Enter Name Here</v>
      </c>
      <c r="B10" s="133" t="e">
        <f>'Q1 Timesheet (4)'!F5</f>
        <v>#VALUE!</v>
      </c>
      <c r="C10" s="133">
        <f>'Q1 FSR'!A10</f>
        <v>0</v>
      </c>
      <c r="D10" s="133">
        <f>'Q1 FSR'!B10</f>
        <v>0</v>
      </c>
      <c r="E10" s="133">
        <f>'Q1 FSR'!C10</f>
        <v>0</v>
      </c>
      <c r="F10" s="133">
        <f>'Q1 FSR'!D10</f>
        <v>0</v>
      </c>
      <c r="G10" s="133">
        <f>'Q1 FSR'!E10</f>
        <v>0</v>
      </c>
      <c r="H10" s="133">
        <f>'Q1 FSR'!F10</f>
        <v>0</v>
      </c>
      <c r="I10" s="134">
        <f>'Q1 FSR'!G10</f>
        <v>0</v>
      </c>
      <c r="J10" s="133">
        <f>'Q1 FSR'!H10</f>
        <v>0</v>
      </c>
      <c r="K10" s="135">
        <f>'Q1 FSR'!I10</f>
        <v>0</v>
      </c>
      <c r="L10" s="133">
        <f>'Q1 FSR'!J10</f>
        <v>0</v>
      </c>
      <c r="M10" s="135">
        <f>'Q1 FSR'!K10</f>
        <v>0</v>
      </c>
      <c r="N10" s="307">
        <f>'Q1 FSR'!L10</f>
        <v>0</v>
      </c>
      <c r="O10" s="131">
        <f>H23</f>
        <v>0</v>
      </c>
    </row>
    <row r="11" spans="1:15" ht="15.75" x14ac:dyDescent="0.25">
      <c r="A11" s="132" t="str">
        <f>'Q1 Timesheet (5)'!B1</f>
        <v>Enter Name Here</v>
      </c>
      <c r="B11" s="133" t="e">
        <f>'Q1 Timesheet (5)'!F5</f>
        <v>#VALUE!</v>
      </c>
      <c r="C11" s="133">
        <f>'Q1 FSR'!A11</f>
        <v>0</v>
      </c>
      <c r="D11" s="133">
        <f>'Q1 FSR'!B11</f>
        <v>0</v>
      </c>
      <c r="E11" s="133">
        <f>'Q1 FSR'!C11</f>
        <v>0</v>
      </c>
      <c r="F11" s="133">
        <f>'Q1 FSR'!D11</f>
        <v>0</v>
      </c>
      <c r="G11" s="133">
        <f>'Q1 FSR'!E11</f>
        <v>0</v>
      </c>
      <c r="H11" s="133">
        <f>'Q1 FSR'!F11</f>
        <v>0</v>
      </c>
      <c r="I11" s="134">
        <f>'Q1 FSR'!G11</f>
        <v>0</v>
      </c>
      <c r="J11" s="133">
        <f>'Q1 FSR'!H11</f>
        <v>0</v>
      </c>
      <c r="K11" s="135">
        <f>'Q1 FSR'!I11</f>
        <v>0</v>
      </c>
      <c r="L11" s="133">
        <f>'Q1 FSR'!J11</f>
        <v>0</v>
      </c>
      <c r="M11" s="135">
        <f>'Q1 FSR'!K11</f>
        <v>0</v>
      </c>
      <c r="N11" s="307">
        <f>'Q1 FSR'!L11</f>
        <v>0</v>
      </c>
      <c r="O11" s="131">
        <f>J23</f>
        <v>0</v>
      </c>
    </row>
    <row r="12" spans="1:15" ht="15.75" x14ac:dyDescent="0.25">
      <c r="A12" s="137"/>
      <c r="B12" s="133"/>
      <c r="C12" s="133">
        <f>'Q1 FSR'!A12</f>
        <v>0</v>
      </c>
      <c r="D12" s="133">
        <f>'Q1 FSR'!B12</f>
        <v>0</v>
      </c>
      <c r="E12" s="133">
        <f>'Q1 FSR'!C12</f>
        <v>0</v>
      </c>
      <c r="F12" s="133">
        <f>'Q1 FSR'!D12</f>
        <v>0</v>
      </c>
      <c r="G12" s="133">
        <f>'Q1 FSR'!E12</f>
        <v>0</v>
      </c>
      <c r="H12" s="133">
        <f>'Q1 FSR'!F12</f>
        <v>0</v>
      </c>
      <c r="I12" s="134">
        <f>'Q1 FSR'!G12</f>
        <v>0</v>
      </c>
      <c r="J12" s="133">
        <f>'Q1 FSR'!H12</f>
        <v>0</v>
      </c>
      <c r="K12" s="135">
        <f>'Q1 FSR'!I12</f>
        <v>0</v>
      </c>
      <c r="L12" s="133">
        <f>'Q1 FSR'!J12</f>
        <v>0</v>
      </c>
      <c r="M12" s="135">
        <f>'Q1 FSR'!K12</f>
        <v>0</v>
      </c>
      <c r="N12" s="307">
        <f>'Q1 FSR'!L12</f>
        <v>0</v>
      </c>
      <c r="O12" s="131">
        <f>L23</f>
        <v>0</v>
      </c>
    </row>
    <row r="13" spans="1:15" ht="15.75" x14ac:dyDescent="0.25">
      <c r="A13" s="132"/>
      <c r="B13" s="133"/>
      <c r="C13" s="133">
        <f>'Q1 FSR'!A13</f>
        <v>0</v>
      </c>
      <c r="D13" s="133">
        <f>'Q1 FSR'!B13</f>
        <v>0</v>
      </c>
      <c r="E13" s="133">
        <f>'Q1 FSR'!C13</f>
        <v>0</v>
      </c>
      <c r="F13" s="133">
        <f>'Q1 FSR'!D13</f>
        <v>0</v>
      </c>
      <c r="G13" s="133">
        <f>'Q1 FSR'!E13</f>
        <v>0</v>
      </c>
      <c r="H13" s="133">
        <f>'Q1 FSR'!F13</f>
        <v>0</v>
      </c>
      <c r="I13" s="134">
        <f>'Q1 FSR'!G13</f>
        <v>0</v>
      </c>
      <c r="J13" s="133">
        <f>'Q1 FSR'!H13</f>
        <v>0</v>
      </c>
      <c r="K13" s="135">
        <f>'Q1 FSR'!I13</f>
        <v>0</v>
      </c>
      <c r="L13" s="133">
        <f>'Q1 FSR'!J13</f>
        <v>0</v>
      </c>
      <c r="M13" s="135">
        <f>'Q1 FSR'!K13</f>
        <v>0</v>
      </c>
      <c r="N13" s="307">
        <f>'Q1 FSR'!L13</f>
        <v>0</v>
      </c>
      <c r="O13" s="131">
        <f>N23</f>
        <v>0</v>
      </c>
    </row>
    <row r="14" spans="1:15" ht="15.75" x14ac:dyDescent="0.25">
      <c r="A14" s="139"/>
      <c r="B14" s="133"/>
      <c r="C14" s="133">
        <f>'Q1 FSR'!A14</f>
        <v>0</v>
      </c>
      <c r="D14" s="133">
        <f>'Q1 FSR'!B14</f>
        <v>0</v>
      </c>
      <c r="E14" s="133">
        <f>'Q1 FSR'!C14</f>
        <v>0</v>
      </c>
      <c r="F14" s="133">
        <f>'Q1 FSR'!D14</f>
        <v>0</v>
      </c>
      <c r="G14" s="133">
        <f>'Q1 FSR'!E14</f>
        <v>0</v>
      </c>
      <c r="H14" s="133">
        <f>'Q1 FSR'!F14</f>
        <v>0</v>
      </c>
      <c r="I14" s="134">
        <f>'Q1 FSR'!G14</f>
        <v>0</v>
      </c>
      <c r="J14" s="133">
        <f>'Q1 FSR'!H14</f>
        <v>0</v>
      </c>
      <c r="K14" s="135">
        <f>'Q1 FSR'!I14</f>
        <v>0</v>
      </c>
      <c r="L14" s="133">
        <f>'Q1 FSR'!J14</f>
        <v>0</v>
      </c>
      <c r="M14" s="135">
        <f>'Q1 FSR'!K14</f>
        <v>0</v>
      </c>
      <c r="N14" s="307">
        <f>'Q1 FSR'!L14</f>
        <v>0</v>
      </c>
      <c r="O14" s="131"/>
    </row>
    <row r="15" spans="1:15" ht="15.75" x14ac:dyDescent="0.25">
      <c r="A15" s="132"/>
      <c r="B15" s="133"/>
      <c r="C15" s="133">
        <f>'Q1 FSR'!A15</f>
        <v>0</v>
      </c>
      <c r="D15" s="133">
        <f>'Q1 FSR'!B15</f>
        <v>0</v>
      </c>
      <c r="E15" s="133">
        <f>'Q1 FSR'!C15</f>
        <v>0</v>
      </c>
      <c r="F15" s="133">
        <f>'Q1 FSR'!D15</f>
        <v>0</v>
      </c>
      <c r="G15" s="133">
        <f>'Q1 FSR'!E15</f>
        <v>0</v>
      </c>
      <c r="H15" s="133">
        <f>'Q1 FSR'!F15</f>
        <v>0</v>
      </c>
      <c r="I15" s="134">
        <f>'Q1 FSR'!G15</f>
        <v>0</v>
      </c>
      <c r="J15" s="133">
        <f>'Q1 FSR'!H15</f>
        <v>0</v>
      </c>
      <c r="K15" s="135">
        <f>'Q1 FSR'!I15</f>
        <v>0</v>
      </c>
      <c r="L15" s="133">
        <f>'Q1 FSR'!J15</f>
        <v>0</v>
      </c>
      <c r="M15" s="135">
        <f>'Q1 FSR'!K15</f>
        <v>0</v>
      </c>
      <c r="N15" s="307">
        <f>'Q1 FSR'!L15</f>
        <v>0</v>
      </c>
      <c r="O15" s="131"/>
    </row>
    <row r="16" spans="1:15" ht="15.75" x14ac:dyDescent="0.25">
      <c r="A16" s="132"/>
      <c r="B16" s="133"/>
      <c r="C16" s="133">
        <f>'Q1 FSR'!A16</f>
        <v>0</v>
      </c>
      <c r="D16" s="133">
        <f>'Q1 FSR'!B16</f>
        <v>0</v>
      </c>
      <c r="E16" s="133">
        <f>'Q1 FSR'!C16</f>
        <v>0</v>
      </c>
      <c r="F16" s="133">
        <f>'Q1 FSR'!D16</f>
        <v>0</v>
      </c>
      <c r="G16" s="133">
        <f>'Q1 FSR'!E16</f>
        <v>0</v>
      </c>
      <c r="H16" s="133">
        <f>'Q1 FSR'!F16</f>
        <v>0</v>
      </c>
      <c r="I16" s="134">
        <f>'Q1 FSR'!G16</f>
        <v>0</v>
      </c>
      <c r="J16" s="133">
        <f>'Q1 FSR'!H16</f>
        <v>0</v>
      </c>
      <c r="K16" s="135">
        <f>'Q1 FSR'!I16</f>
        <v>0</v>
      </c>
      <c r="L16" s="133">
        <f>'Q1 FSR'!J16</f>
        <v>0</v>
      </c>
      <c r="M16" s="135">
        <f>'Q1 FSR'!K16</f>
        <v>0</v>
      </c>
      <c r="N16" s="307">
        <f>'Q1 FSR'!L16</f>
        <v>0</v>
      </c>
      <c r="O16" s="131"/>
    </row>
    <row r="17" spans="1:15" ht="15.75" x14ac:dyDescent="0.25">
      <c r="A17" s="132"/>
      <c r="B17" s="133"/>
      <c r="C17" s="133">
        <f>'Q1 FSR'!A17</f>
        <v>0</v>
      </c>
      <c r="D17" s="133">
        <f>'Q1 FSR'!B17</f>
        <v>0</v>
      </c>
      <c r="E17" s="133">
        <f>'Q1 FSR'!C17</f>
        <v>0</v>
      </c>
      <c r="F17" s="133">
        <f>'Q1 FSR'!D17</f>
        <v>0</v>
      </c>
      <c r="G17" s="133" t="str">
        <f>'Q1 FSR'!E17</f>
        <v xml:space="preserve"> </v>
      </c>
      <c r="H17" s="133" t="str">
        <f>'Q1 FSR'!F17</f>
        <v xml:space="preserve"> </v>
      </c>
      <c r="I17" s="134">
        <f>'Q1 FSR'!G17</f>
        <v>0</v>
      </c>
      <c r="J17" s="133">
        <f>'Q1 FSR'!H17</f>
        <v>0</v>
      </c>
      <c r="K17" s="135">
        <f>'Q1 FSR'!I17</f>
        <v>0</v>
      </c>
      <c r="L17" s="133">
        <f>'Q1 FSR'!J17</f>
        <v>0</v>
      </c>
      <c r="M17" s="135">
        <f>'Q1 FSR'!K17</f>
        <v>0</v>
      </c>
      <c r="N17" s="307">
        <f>'Q1 FSR'!L17</f>
        <v>0</v>
      </c>
      <c r="O17" s="131"/>
    </row>
    <row r="18" spans="1:15" ht="15.75" x14ac:dyDescent="0.25">
      <c r="A18" s="132"/>
      <c r="B18" s="133"/>
      <c r="C18" s="133">
        <f>'Q1 FSR'!A18</f>
        <v>0</v>
      </c>
      <c r="D18" s="133">
        <f>'Q1 FSR'!B18</f>
        <v>0</v>
      </c>
      <c r="E18" s="133">
        <f>'Q1 FSR'!C18</f>
        <v>0</v>
      </c>
      <c r="F18" s="133">
        <f>'Q1 FSR'!D18</f>
        <v>0</v>
      </c>
      <c r="G18" s="133" t="str">
        <f>'Q1 FSR'!E18</f>
        <v xml:space="preserve"> </v>
      </c>
      <c r="H18" s="133" t="str">
        <f>'Q1 FSR'!F18</f>
        <v xml:space="preserve"> </v>
      </c>
      <c r="I18" s="134">
        <f>'Q1 FSR'!G18</f>
        <v>0</v>
      </c>
      <c r="J18" s="133">
        <f>'Q1 FSR'!H18</f>
        <v>0</v>
      </c>
      <c r="K18" s="135">
        <f>'Q1 FSR'!I18</f>
        <v>0</v>
      </c>
      <c r="L18" s="133">
        <f>'Q1 FSR'!J18</f>
        <v>0</v>
      </c>
      <c r="M18" s="135">
        <f>'Q1 FSR'!K18</f>
        <v>0</v>
      </c>
      <c r="N18" s="307">
        <f>'Q1 FSR'!L18</f>
        <v>0</v>
      </c>
      <c r="O18" s="131"/>
    </row>
    <row r="19" spans="1:15" ht="15.75" x14ac:dyDescent="0.25">
      <c r="A19" s="132"/>
      <c r="B19" s="133"/>
      <c r="C19" s="133">
        <f>'Q1 FSR'!A19</f>
        <v>0</v>
      </c>
      <c r="D19" s="133">
        <f>'Q1 FSR'!B19</f>
        <v>0</v>
      </c>
      <c r="E19" s="133">
        <f>'Q1 FSR'!C19</f>
        <v>0</v>
      </c>
      <c r="F19" s="133">
        <f>'Q1 FSR'!D19</f>
        <v>0</v>
      </c>
      <c r="G19" s="133" t="str">
        <f>'Q1 FSR'!E19</f>
        <v xml:space="preserve"> </v>
      </c>
      <c r="H19" s="133">
        <f>'Q1 FSR'!F19</f>
        <v>0</v>
      </c>
      <c r="I19" s="134">
        <f>'Q1 FSR'!G19</f>
        <v>0</v>
      </c>
      <c r="J19" s="133">
        <f>'Q1 FSR'!H19</f>
        <v>0</v>
      </c>
      <c r="K19" s="135">
        <f>'Q1 FSR'!I19</f>
        <v>0</v>
      </c>
      <c r="L19" s="133">
        <f>'Q1 FSR'!J19</f>
        <v>0</v>
      </c>
      <c r="M19" s="135">
        <f>'Q1 FSR'!K19</f>
        <v>0</v>
      </c>
      <c r="N19" s="307">
        <f>'Q1 FSR'!L19</f>
        <v>0</v>
      </c>
      <c r="O19" s="131"/>
    </row>
    <row r="20" spans="1:15" ht="15.75" x14ac:dyDescent="0.25">
      <c r="A20" s="132"/>
      <c r="B20" s="133"/>
      <c r="C20" s="133">
        <f>'Q1 FSR'!A20</f>
        <v>0</v>
      </c>
      <c r="D20" s="133">
        <f>'Q1 FSR'!B20</f>
        <v>0</v>
      </c>
      <c r="E20" s="133">
        <f>'Q1 FSR'!C20</f>
        <v>0</v>
      </c>
      <c r="F20" s="133">
        <f>'Q1 FSR'!D20</f>
        <v>0</v>
      </c>
      <c r="G20" s="133">
        <f>'Q1 FSR'!E20</f>
        <v>0</v>
      </c>
      <c r="H20" s="133">
        <f>'Q1 FSR'!F20</f>
        <v>0</v>
      </c>
      <c r="I20" s="134">
        <f>'Q1 FSR'!G20</f>
        <v>0</v>
      </c>
      <c r="J20" s="133">
        <f>'Q1 FSR'!H20</f>
        <v>0</v>
      </c>
      <c r="K20" s="135">
        <f>'Q1 FSR'!I20</f>
        <v>0</v>
      </c>
      <c r="L20" s="133">
        <f>'Q1 FSR'!J20</f>
        <v>0</v>
      </c>
      <c r="M20" s="135">
        <f>'Q1 FSR'!K20</f>
        <v>0</v>
      </c>
      <c r="N20" s="307">
        <f>'Q1 FSR'!L20</f>
        <v>0</v>
      </c>
      <c r="O20" s="131"/>
    </row>
    <row r="21" spans="1:15" ht="15.75" x14ac:dyDescent="0.25">
      <c r="A21" s="132"/>
      <c r="B21" s="133"/>
      <c r="C21" s="133">
        <f>'Q1 FSR'!A21</f>
        <v>0</v>
      </c>
      <c r="D21" s="133">
        <f>'Q1 FSR'!B21</f>
        <v>0</v>
      </c>
      <c r="E21" s="133">
        <f>'Q1 FSR'!C21</f>
        <v>0</v>
      </c>
      <c r="F21" s="133">
        <f>'Q1 FSR'!D21</f>
        <v>0</v>
      </c>
      <c r="G21" s="133">
        <f>'Q1 FSR'!E21</f>
        <v>0</v>
      </c>
      <c r="H21" s="133">
        <f>'Q1 FSR'!F21</f>
        <v>0</v>
      </c>
      <c r="I21" s="134">
        <f>'Q1 FSR'!G21</f>
        <v>0</v>
      </c>
      <c r="J21" s="133">
        <f>'Q1 FSR'!H21</f>
        <v>0</v>
      </c>
      <c r="K21" s="135">
        <f>'Q1 FSR'!I21</f>
        <v>0</v>
      </c>
      <c r="L21" s="133">
        <f>'Q1 FSR'!J21</f>
        <v>0</v>
      </c>
      <c r="M21" s="135">
        <f>'Q1 FSR'!K21</f>
        <v>0</v>
      </c>
      <c r="N21" s="307">
        <f>'Q1 FSR'!L21</f>
        <v>0</v>
      </c>
      <c r="O21" s="131"/>
    </row>
    <row r="22" spans="1:15" ht="15.75" x14ac:dyDescent="0.25">
      <c r="A22" s="132"/>
      <c r="B22" s="133"/>
      <c r="C22" s="133">
        <f>'Q1 FSR'!A22</f>
        <v>0</v>
      </c>
      <c r="D22" s="133">
        <f>'Q1 FSR'!B22</f>
        <v>0</v>
      </c>
      <c r="E22" s="133">
        <f>'Q1 FSR'!C22</f>
        <v>0</v>
      </c>
      <c r="F22" s="133">
        <f>'Q1 FSR'!D22</f>
        <v>0</v>
      </c>
      <c r="G22" s="133">
        <f>'Q1 FSR'!E22</f>
        <v>0</v>
      </c>
      <c r="H22" s="133">
        <f>'Q1 FSR'!F22</f>
        <v>0</v>
      </c>
      <c r="I22" s="134">
        <f>'Q1 FSR'!G22</f>
        <v>0</v>
      </c>
      <c r="J22" s="133">
        <f>'Q1 FSR'!H22</f>
        <v>0</v>
      </c>
      <c r="K22" s="135">
        <f>'Q1 FSR'!I22</f>
        <v>0</v>
      </c>
      <c r="L22" s="133">
        <f>'Q1 FSR'!J22</f>
        <v>0</v>
      </c>
      <c r="M22" s="135">
        <f>'Q1 FSR'!K22</f>
        <v>0</v>
      </c>
      <c r="N22" s="307">
        <f>'Q1 FSR'!L22</f>
        <v>0</v>
      </c>
      <c r="O22" s="131"/>
    </row>
    <row r="23" spans="1:15" ht="15.75" x14ac:dyDescent="0.25">
      <c r="A23" s="211" t="s">
        <v>114</v>
      </c>
      <c r="B23" s="212" t="e">
        <f>SUM(B7:B22)</f>
        <v>#VALUE!</v>
      </c>
      <c r="C23" s="213" t="s">
        <v>114</v>
      </c>
      <c r="D23" s="212">
        <f>SUM(D7:D22)</f>
        <v>0</v>
      </c>
      <c r="E23" s="211" t="s">
        <v>114</v>
      </c>
      <c r="F23" s="212">
        <f>SUM(F7:F22)</f>
        <v>0</v>
      </c>
      <c r="G23" s="211" t="s">
        <v>114</v>
      </c>
      <c r="H23" s="212">
        <f>SUM(H7:H22)</f>
        <v>0</v>
      </c>
      <c r="I23" s="211" t="s">
        <v>114</v>
      </c>
      <c r="J23" s="212">
        <f>SUM(J7:J22)</f>
        <v>0</v>
      </c>
      <c r="K23" s="214" t="s">
        <v>115</v>
      </c>
      <c r="L23" s="212">
        <f>SUM(L7:L22)</f>
        <v>0</v>
      </c>
      <c r="M23" s="214" t="s">
        <v>115</v>
      </c>
      <c r="N23" s="215">
        <f>SUM(N7:N22)</f>
        <v>0</v>
      </c>
      <c r="O23" s="200" t="e">
        <f>SUM(B23+D23+F23+H23+J23+N23+L23)</f>
        <v>#VALUE!</v>
      </c>
    </row>
    <row r="24" spans="1:15" ht="15.75" x14ac:dyDescent="0.25">
      <c r="A24" s="223"/>
      <c r="B24" s="224"/>
      <c r="C24" s="225"/>
      <c r="D24" s="224"/>
      <c r="E24" s="223"/>
      <c r="F24" s="224"/>
      <c r="G24" s="223"/>
      <c r="H24" s="224"/>
      <c r="I24" s="223"/>
      <c r="J24" s="224"/>
      <c r="K24" s="225"/>
      <c r="L24" s="224"/>
      <c r="M24" s="225"/>
      <c r="N24" s="225"/>
      <c r="O24" s="222"/>
    </row>
    <row r="25" spans="1:15" ht="15.75" x14ac:dyDescent="0.25">
      <c r="A25" s="142" t="s">
        <v>116</v>
      </c>
      <c r="B25" s="143"/>
      <c r="C25" s="144" t="s">
        <v>116</v>
      </c>
      <c r="D25" s="143"/>
      <c r="E25" s="142" t="s">
        <v>116</v>
      </c>
      <c r="F25" s="143"/>
      <c r="G25" s="142" t="s">
        <v>116</v>
      </c>
      <c r="H25" s="143"/>
      <c r="I25" s="142" t="s">
        <v>116</v>
      </c>
      <c r="J25" s="143"/>
      <c r="K25" s="144" t="s">
        <v>116</v>
      </c>
      <c r="L25" s="143"/>
      <c r="M25" s="144" t="s">
        <v>116</v>
      </c>
      <c r="N25" s="144"/>
      <c r="O25" s="131"/>
    </row>
    <row r="26" spans="1:15" ht="15.75" x14ac:dyDescent="0.25">
      <c r="A26" s="147" t="str">
        <f>'Q1 Volunteer'!B1</f>
        <v xml:space="preserve">Volunteer hours </v>
      </c>
      <c r="B26" s="148">
        <f>'Q1 Volunteer'!F4</f>
        <v>0</v>
      </c>
      <c r="C26" s="280" t="str">
        <f>'Q1 FSR'!A26</f>
        <v xml:space="preserve">Add description of Match under business technology </v>
      </c>
      <c r="D26" s="280">
        <f>'Q1 FSR'!B26</f>
        <v>0</v>
      </c>
      <c r="E26" s="280" t="str">
        <f>'Q1 FSR'!C26</f>
        <v xml:space="preserve">Add description of Match under print/copy/postage </v>
      </c>
      <c r="F26" s="280">
        <f>'Q1 FSR'!D26</f>
        <v>0</v>
      </c>
      <c r="G26" s="280" t="str">
        <f>'Q1 FSR'!E26</f>
        <v xml:space="preserve">Add description of Match under supplies/materials </v>
      </c>
      <c r="H26" s="280">
        <f>'Q1 FSR'!F26</f>
        <v>0</v>
      </c>
      <c r="I26" s="280" t="str">
        <f>'Q1 FSR'!G26</f>
        <v xml:space="preserve">Add description of Match under in state travel  </v>
      </c>
      <c r="J26" s="280">
        <f>'Q1 FSR'!H26</f>
        <v>0</v>
      </c>
      <c r="K26" s="319" t="str">
        <f>'Q1 FSR'!I26</f>
        <v>Add description of match under Contractual Victim Impact Speaker</v>
      </c>
      <c r="L26" s="280">
        <v>0</v>
      </c>
      <c r="M26" s="319" t="str">
        <f>'Q1 FSR'!K26</f>
        <v xml:space="preserve">Add description of Match under indirect </v>
      </c>
      <c r="N26" s="135">
        <v>0</v>
      </c>
      <c r="O26" s="131">
        <f>B35</f>
        <v>0</v>
      </c>
    </row>
    <row r="27" spans="1:15" ht="15.75" x14ac:dyDescent="0.25">
      <c r="A27" s="132"/>
      <c r="B27" s="148"/>
      <c r="C27" s="280">
        <f>'Q1 FSR'!A27</f>
        <v>0</v>
      </c>
      <c r="D27" s="280">
        <f>'Q1 FSR'!B27</f>
        <v>0</v>
      </c>
      <c r="E27" s="280">
        <f>'Q1 FSR'!C27</f>
        <v>0</v>
      </c>
      <c r="F27" s="280">
        <f>'Q1 FSR'!D27</f>
        <v>0</v>
      </c>
      <c r="G27" s="280">
        <f>'Q1 FSR'!E27</f>
        <v>0</v>
      </c>
      <c r="H27" s="280">
        <f>'Q1 FSR'!F27</f>
        <v>0</v>
      </c>
      <c r="I27" s="280">
        <f>'Q1 FSR'!G27</f>
        <v>0</v>
      </c>
      <c r="J27" s="280">
        <f>'Q1 FSR'!H27</f>
        <v>0</v>
      </c>
      <c r="K27" s="319">
        <f>'Q1 FSR'!I27</f>
        <v>0</v>
      </c>
      <c r="L27" s="280">
        <v>0</v>
      </c>
      <c r="M27" s="319">
        <f>'Q1 FSR'!K27</f>
        <v>0</v>
      </c>
      <c r="N27" s="135">
        <v>0</v>
      </c>
      <c r="O27" s="131">
        <f>D35</f>
        <v>0</v>
      </c>
    </row>
    <row r="28" spans="1:15" ht="15.75" x14ac:dyDescent="0.25">
      <c r="A28" s="132"/>
      <c r="B28" s="148"/>
      <c r="C28" s="280">
        <f>'Q1 FSR'!A28</f>
        <v>0</v>
      </c>
      <c r="D28" s="280">
        <f>'Q1 FSR'!B28</f>
        <v>0</v>
      </c>
      <c r="E28" s="280">
        <f>'Q1 FSR'!C28</f>
        <v>0</v>
      </c>
      <c r="F28" s="280">
        <f>'Q1 FSR'!D28</f>
        <v>0</v>
      </c>
      <c r="G28" s="280">
        <f>'Q1 FSR'!E28</f>
        <v>0</v>
      </c>
      <c r="H28" s="280">
        <f>'Q1 FSR'!F28</f>
        <v>0</v>
      </c>
      <c r="I28" s="280">
        <f>'Q1 FSR'!G28</f>
        <v>0</v>
      </c>
      <c r="J28" s="280">
        <f>'Q1 FSR'!H28</f>
        <v>0</v>
      </c>
      <c r="K28" s="319">
        <f>'Q1 FSR'!I28</f>
        <v>0</v>
      </c>
      <c r="L28" s="280">
        <v>0</v>
      </c>
      <c r="M28" s="319">
        <f>'Q1 FSR'!K28</f>
        <v>0</v>
      </c>
      <c r="N28" s="135">
        <v>0</v>
      </c>
      <c r="O28" s="131">
        <f>F35</f>
        <v>0</v>
      </c>
    </row>
    <row r="29" spans="1:15" ht="15.75" x14ac:dyDescent="0.25">
      <c r="A29" s="132"/>
      <c r="B29" s="148"/>
      <c r="C29" s="280">
        <f>'Q1 FSR'!A29</f>
        <v>0</v>
      </c>
      <c r="D29" s="280">
        <f>'Q1 FSR'!B29</f>
        <v>0</v>
      </c>
      <c r="E29" s="280">
        <f>'Q1 FSR'!C29</f>
        <v>0</v>
      </c>
      <c r="F29" s="280">
        <f>'Q1 FSR'!D29</f>
        <v>0</v>
      </c>
      <c r="G29" s="280">
        <f>'Q1 FSR'!E29</f>
        <v>0</v>
      </c>
      <c r="H29" s="280">
        <f>'Q1 FSR'!F29</f>
        <v>0</v>
      </c>
      <c r="I29" s="280">
        <f>'Q1 FSR'!G29</f>
        <v>0</v>
      </c>
      <c r="J29" s="280">
        <f>'Q1 FSR'!H29</f>
        <v>0</v>
      </c>
      <c r="K29" s="319">
        <f>'Q1 FSR'!I29</f>
        <v>0</v>
      </c>
      <c r="L29" s="280">
        <v>0</v>
      </c>
      <c r="M29" s="319">
        <f>'Q1 FSR'!K29</f>
        <v>0</v>
      </c>
      <c r="N29" s="135">
        <v>0</v>
      </c>
      <c r="O29" s="131">
        <f>H35</f>
        <v>0</v>
      </c>
    </row>
    <row r="30" spans="1:15" ht="15.75" x14ac:dyDescent="0.25">
      <c r="A30" s="132"/>
      <c r="B30" s="133"/>
      <c r="C30" s="280">
        <f>'Q1 FSR'!A30</f>
        <v>0</v>
      </c>
      <c r="D30" s="280">
        <f>'Q1 FSR'!B30</f>
        <v>0</v>
      </c>
      <c r="E30" s="280">
        <f>'Q1 FSR'!C30</f>
        <v>0</v>
      </c>
      <c r="F30" s="280">
        <f>'Q1 FSR'!D30</f>
        <v>0</v>
      </c>
      <c r="G30" s="280">
        <f>'Q1 FSR'!E30</f>
        <v>0</v>
      </c>
      <c r="H30" s="280">
        <f>'Q1 FSR'!F30</f>
        <v>0</v>
      </c>
      <c r="I30" s="280">
        <f>'Q1 FSR'!G30</f>
        <v>0</v>
      </c>
      <c r="J30" s="280">
        <f>'Q1 FSR'!H30</f>
        <v>0</v>
      </c>
      <c r="K30" s="319">
        <f>'Q1 FSR'!I30</f>
        <v>0</v>
      </c>
      <c r="L30" s="280">
        <v>0</v>
      </c>
      <c r="M30" s="319">
        <f>'Q1 FSR'!K30</f>
        <v>0</v>
      </c>
      <c r="N30" s="135">
        <v>0</v>
      </c>
      <c r="O30" s="131">
        <f>J35</f>
        <v>0</v>
      </c>
    </row>
    <row r="31" spans="1:15" ht="15.75" x14ac:dyDescent="0.25">
      <c r="A31" s="132"/>
      <c r="B31" s="133"/>
      <c r="C31" s="280">
        <f>'Q1 FSR'!A31</f>
        <v>0</v>
      </c>
      <c r="D31" s="280">
        <f>'Q1 FSR'!B31</f>
        <v>0</v>
      </c>
      <c r="E31" s="280">
        <f>'Q1 FSR'!C31</f>
        <v>0</v>
      </c>
      <c r="F31" s="280">
        <f>'Q1 FSR'!D31</f>
        <v>0</v>
      </c>
      <c r="G31" s="280">
        <f>'Q1 FSR'!E31</f>
        <v>0</v>
      </c>
      <c r="H31" s="280">
        <f>'Q1 FSR'!F31</f>
        <v>0</v>
      </c>
      <c r="I31" s="280">
        <f>'Q1 FSR'!G31</f>
        <v>0</v>
      </c>
      <c r="J31" s="280">
        <f>'Q1 FSR'!H31</f>
        <v>0</v>
      </c>
      <c r="K31" s="319">
        <f>'Q1 FSR'!I31</f>
        <v>0</v>
      </c>
      <c r="L31" s="280">
        <v>0</v>
      </c>
      <c r="M31" s="319">
        <f>'Q1 FSR'!K31</f>
        <v>0</v>
      </c>
      <c r="N31" s="135">
        <v>0</v>
      </c>
      <c r="O31" s="131">
        <f>L35</f>
        <v>0</v>
      </c>
    </row>
    <row r="32" spans="1:15" ht="15.75" x14ac:dyDescent="0.25">
      <c r="A32" s="132"/>
      <c r="B32" s="149"/>
      <c r="C32" s="280">
        <f>'Q1 FSR'!A32</f>
        <v>0</v>
      </c>
      <c r="D32" s="280">
        <f>'Q1 FSR'!B32</f>
        <v>0</v>
      </c>
      <c r="E32" s="280">
        <f>'Q1 FSR'!C32</f>
        <v>0</v>
      </c>
      <c r="F32" s="280">
        <f>'Q1 FSR'!D32</f>
        <v>0</v>
      </c>
      <c r="G32" s="280">
        <f>'Q1 FSR'!E32</f>
        <v>0</v>
      </c>
      <c r="H32" s="280">
        <f>'Q1 FSR'!F32</f>
        <v>0</v>
      </c>
      <c r="I32" s="280">
        <f>'Q1 FSR'!G32</f>
        <v>0</v>
      </c>
      <c r="J32" s="280">
        <f>'Q1 FSR'!H32</f>
        <v>0</v>
      </c>
      <c r="K32" s="319">
        <f>'Q1 FSR'!I32</f>
        <v>0</v>
      </c>
      <c r="L32" s="280">
        <v>0</v>
      </c>
      <c r="M32" s="319">
        <f>'Q1 FSR'!K32</f>
        <v>0</v>
      </c>
      <c r="N32" s="135">
        <v>0</v>
      </c>
      <c r="O32" s="131">
        <f>N35</f>
        <v>0</v>
      </c>
    </row>
    <row r="33" spans="1:15" ht="15.75" x14ac:dyDescent="0.25">
      <c r="A33" s="137"/>
      <c r="B33" s="140"/>
      <c r="C33" s="280">
        <f>'Q1 FSR'!A33</f>
        <v>0</v>
      </c>
      <c r="D33" s="280">
        <f>'Q1 FSR'!B33</f>
        <v>0</v>
      </c>
      <c r="E33" s="280">
        <f>'Q1 FSR'!C33</f>
        <v>0</v>
      </c>
      <c r="F33" s="280">
        <f>'Q1 FSR'!D33</f>
        <v>0</v>
      </c>
      <c r="G33" s="280">
        <f>'Q1 FSR'!E33</f>
        <v>0</v>
      </c>
      <c r="H33" s="280">
        <f>'Q1 FSR'!F33</f>
        <v>0</v>
      </c>
      <c r="I33" s="280">
        <f>'Q1 FSR'!G33</f>
        <v>0</v>
      </c>
      <c r="J33" s="280">
        <f>'Q1 FSR'!H33</f>
        <v>0</v>
      </c>
      <c r="K33" s="319">
        <f>'Q1 FSR'!I33</f>
        <v>0</v>
      </c>
      <c r="L33" s="280">
        <v>0</v>
      </c>
      <c r="M33" s="319">
        <f>'Q1 FSR'!K33</f>
        <v>0</v>
      </c>
      <c r="N33" s="307">
        <v>0</v>
      </c>
      <c r="O33" s="131"/>
    </row>
    <row r="34" spans="1:15" ht="15.75" x14ac:dyDescent="0.25">
      <c r="A34" s="132"/>
      <c r="B34" s="148"/>
      <c r="C34" s="280">
        <f>'Q1 FSR'!A34</f>
        <v>0</v>
      </c>
      <c r="D34" s="280">
        <f>'Q1 FSR'!B34</f>
        <v>0</v>
      </c>
      <c r="E34" s="280">
        <f>'Q1 FSR'!C34</f>
        <v>0</v>
      </c>
      <c r="F34" s="280">
        <f>'Q1 FSR'!D34</f>
        <v>0</v>
      </c>
      <c r="G34" s="280">
        <f>'Q1 FSR'!E34</f>
        <v>0</v>
      </c>
      <c r="H34" s="280">
        <f>'Q1 FSR'!F34</f>
        <v>0</v>
      </c>
      <c r="I34" s="280">
        <f>'Q1 FSR'!G34</f>
        <v>0</v>
      </c>
      <c r="J34" s="280">
        <f>'Q1 FSR'!H34</f>
        <v>0</v>
      </c>
      <c r="K34" s="319">
        <f>'Q1 FSR'!I34</f>
        <v>0</v>
      </c>
      <c r="L34" s="280">
        <v>0</v>
      </c>
      <c r="M34" s="319">
        <f>'Q1 FSR'!K34</f>
        <v>0</v>
      </c>
      <c r="N34" s="307">
        <v>0</v>
      </c>
      <c r="O34" s="131"/>
    </row>
    <row r="35" spans="1:15" ht="16.5" thickBot="1" x14ac:dyDescent="0.3">
      <c r="A35" s="201" t="s">
        <v>115</v>
      </c>
      <c r="B35" s="202">
        <f>SUM(B26:B34)</f>
        <v>0</v>
      </c>
      <c r="C35" s="216" t="s">
        <v>115</v>
      </c>
      <c r="D35" s="202">
        <f>SUM(D26:D34)</f>
        <v>0</v>
      </c>
      <c r="E35" s="201" t="s">
        <v>115</v>
      </c>
      <c r="F35" s="202">
        <f>SUM(F26:F34)</f>
        <v>0</v>
      </c>
      <c r="G35" s="201" t="s">
        <v>115</v>
      </c>
      <c r="H35" s="202">
        <f>SUM(H26:H34)</f>
        <v>0</v>
      </c>
      <c r="I35" s="201" t="s">
        <v>115</v>
      </c>
      <c r="J35" s="202">
        <f>SUM(J26:J34)</f>
        <v>0</v>
      </c>
      <c r="K35" s="203" t="s">
        <v>115</v>
      </c>
      <c r="L35" s="317">
        <f>SUM(L26:L34)</f>
        <v>0</v>
      </c>
      <c r="M35" s="203" t="s">
        <v>117</v>
      </c>
      <c r="N35" s="202">
        <f>SUM(N26:N34)</f>
        <v>0</v>
      </c>
      <c r="O35" s="204">
        <f>SUM(B35+D35+F35+H35+J35+N35+L35)</f>
        <v>0</v>
      </c>
    </row>
    <row r="36" spans="1:15" ht="15.75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x14ac:dyDescent="0.25">
      <c r="A37" s="275" t="s">
        <v>118</v>
      </c>
      <c r="B37" s="277"/>
      <c r="C37" s="278"/>
      <c r="D37" s="276"/>
      <c r="E37" s="276"/>
      <c r="F37" s="277"/>
      <c r="G37" s="277"/>
      <c r="H37" s="277"/>
      <c r="I37" s="277"/>
      <c r="J37" s="277"/>
      <c r="K37" s="277"/>
      <c r="L37" s="277"/>
      <c r="M37" s="277"/>
      <c r="N37" s="277"/>
      <c r="O37" s="279"/>
    </row>
    <row r="38" spans="1:15" ht="15" customHeight="1" x14ac:dyDescent="0.2">
      <c r="A38" s="432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4"/>
    </row>
    <row r="39" spans="1:15" x14ac:dyDescent="0.2">
      <c r="A39" s="432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4"/>
    </row>
    <row r="40" spans="1:15" x14ac:dyDescent="0.2">
      <c r="A40" s="432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4"/>
    </row>
    <row r="41" spans="1:15" x14ac:dyDescent="0.2">
      <c r="A41" s="432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4"/>
    </row>
    <row r="42" spans="1:15" x14ac:dyDescent="0.2">
      <c r="A42" s="432"/>
      <c r="B42" s="433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4"/>
    </row>
    <row r="43" spans="1:15" x14ac:dyDescent="0.2">
      <c r="A43" s="432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4"/>
    </row>
    <row r="44" spans="1:15" x14ac:dyDescent="0.2">
      <c r="A44" s="432"/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4"/>
    </row>
    <row r="45" spans="1:15" ht="13.5" thickBot="1" x14ac:dyDescent="0.25">
      <c r="A45" s="435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7"/>
    </row>
    <row r="46" spans="1:15" ht="15" x14ac:dyDescent="0.2">
      <c r="A46" s="371"/>
      <c r="B46" s="371"/>
      <c r="C46" s="371"/>
      <c r="D46" s="371"/>
      <c r="E46" s="371"/>
      <c r="F46" s="371"/>
      <c r="G46" s="371"/>
      <c r="H46" s="1"/>
      <c r="I46" s="1"/>
      <c r="J46" s="1"/>
      <c r="K46" s="1"/>
      <c r="L46" s="1"/>
      <c r="M46" s="1"/>
      <c r="N46" s="1"/>
      <c r="O46" s="1"/>
    </row>
    <row r="47" spans="1:15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</sheetData>
  <mergeCells count="9">
    <mergeCell ref="A38:O45"/>
    <mergeCell ref="I3:J3"/>
    <mergeCell ref="M3:N3"/>
    <mergeCell ref="K3:L3"/>
    <mergeCell ref="A1:O1"/>
    <mergeCell ref="A3:B3"/>
    <mergeCell ref="C3:D3"/>
    <mergeCell ref="E3:F3"/>
    <mergeCell ref="G3:H3"/>
  </mergeCells>
  <pageMargins left="0.7" right="0.7" top="0.75" bottom="0.75" header="0.3" footer="0.3"/>
  <pageSetup scale="35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L48"/>
  <sheetViews>
    <sheetView zoomScaleNormal="100" workbookViewId="0">
      <selection activeCell="F31" sqref="F31"/>
    </sheetView>
  </sheetViews>
  <sheetFormatPr defaultRowHeight="12.75" x14ac:dyDescent="0.2"/>
  <cols>
    <col min="1" max="1" width="19" customWidth="1"/>
    <col min="2" max="2" width="22.85546875" customWidth="1"/>
    <col min="3" max="3" width="19" customWidth="1"/>
    <col min="4" max="4" width="22.85546875" customWidth="1"/>
    <col min="5" max="5" width="19" customWidth="1"/>
    <col min="6" max="6" width="22.85546875" customWidth="1"/>
    <col min="7" max="7" width="19" customWidth="1"/>
    <col min="8" max="8" width="22.85546875" customWidth="1"/>
    <col min="9" max="9" width="19.5703125" customWidth="1"/>
    <col min="10" max="10" width="22.85546875" customWidth="1"/>
    <col min="11" max="11" width="19" customWidth="1"/>
    <col min="12" max="12" width="22.85546875" customWidth="1"/>
  </cols>
  <sheetData>
    <row r="1" spans="1:12" ht="15.75" x14ac:dyDescent="0.25">
      <c r="A1" s="441" t="s">
        <v>119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</row>
    <row r="2" spans="1:12" ht="24" thickBot="1" x14ac:dyDescent="0.4">
      <c r="A2" s="65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x14ac:dyDescent="0.2">
      <c r="A3" s="438" t="str">
        <f>'Q1 Cover'!A11</f>
        <v>Business Technology</v>
      </c>
      <c r="B3" s="439"/>
      <c r="C3" s="438" t="str">
        <f>'Q1 Cover'!A12</f>
        <v>Print/Copy/Postage</v>
      </c>
      <c r="D3" s="439"/>
      <c r="E3" s="438" t="str">
        <f>'Q1 Cover'!A13</f>
        <v>Supplies/Materials</v>
      </c>
      <c r="F3" s="439"/>
      <c r="G3" s="438" t="str">
        <f>'Q1 Cover'!A14</f>
        <v>In-State Travel</v>
      </c>
      <c r="H3" s="439"/>
      <c r="I3" s="438" t="s">
        <v>96</v>
      </c>
      <c r="J3" s="439"/>
      <c r="K3" s="438" t="str">
        <f>'Q1 Cover'!A16</f>
        <v>Indirect Costs</v>
      </c>
      <c r="L3" s="439"/>
    </row>
    <row r="4" spans="1:12" ht="15" x14ac:dyDescent="0.2">
      <c r="A4" s="23"/>
      <c r="B4" s="24" t="s">
        <v>109</v>
      </c>
      <c r="C4" s="23"/>
      <c r="D4" s="24" t="s">
        <v>120</v>
      </c>
      <c r="E4" s="23"/>
      <c r="F4" s="24" t="s">
        <v>109</v>
      </c>
      <c r="G4" s="23"/>
      <c r="H4" s="24" t="s">
        <v>109</v>
      </c>
      <c r="I4" s="37"/>
      <c r="J4" s="37" t="s">
        <v>109</v>
      </c>
      <c r="K4" s="85"/>
      <c r="L4" s="24" t="s">
        <v>109</v>
      </c>
    </row>
    <row r="5" spans="1:12" ht="15.75" thickBot="1" x14ac:dyDescent="0.25">
      <c r="A5" s="205" t="s">
        <v>111</v>
      </c>
      <c r="B5" s="206">
        <f>'Q1 Cover'!H11</f>
        <v>0</v>
      </c>
      <c r="C5" s="205" t="s">
        <v>111</v>
      </c>
      <c r="D5" s="206">
        <f>'Q1 Cover'!H12</f>
        <v>0</v>
      </c>
      <c r="E5" s="205" t="s">
        <v>111</v>
      </c>
      <c r="F5" s="206">
        <f>'Q1 Cover'!H13</f>
        <v>0</v>
      </c>
      <c r="G5" s="205" t="s">
        <v>111</v>
      </c>
      <c r="H5" s="206">
        <f>'Q1 Cover'!H14</f>
        <v>0</v>
      </c>
      <c r="I5" s="207" t="s">
        <v>111</v>
      </c>
      <c r="J5" s="208">
        <f>'Q1 Cover'!H15</f>
        <v>0</v>
      </c>
      <c r="K5" s="217" t="s">
        <v>111</v>
      </c>
      <c r="L5" s="206">
        <f>'Q1 Cover'!H16</f>
        <v>0</v>
      </c>
    </row>
    <row r="6" spans="1:12" ht="15.75" x14ac:dyDescent="0.25">
      <c r="A6" s="29" t="s">
        <v>112</v>
      </c>
      <c r="B6" s="30"/>
      <c r="C6" s="29" t="s">
        <v>112</v>
      </c>
      <c r="D6" s="30"/>
      <c r="E6" s="29" t="s">
        <v>112</v>
      </c>
      <c r="F6" s="30"/>
      <c r="G6" s="29" t="s">
        <v>112</v>
      </c>
      <c r="H6" s="30"/>
      <c r="I6" s="38" t="s">
        <v>112</v>
      </c>
      <c r="J6" s="38"/>
      <c r="K6" s="86" t="s">
        <v>112</v>
      </c>
      <c r="L6" s="30"/>
    </row>
    <row r="7" spans="1:12" ht="15" x14ac:dyDescent="0.2">
      <c r="A7" s="165"/>
      <c r="B7" s="339"/>
      <c r="C7" s="165"/>
      <c r="D7" s="337"/>
      <c r="E7" s="165"/>
      <c r="F7" s="164"/>
      <c r="G7" s="331" t="s">
        <v>121</v>
      </c>
      <c r="H7" s="196">
        <f>'Q1 Travel'!I4+'Q1 Travel'!I46+'Q1 Travel'!I88</f>
        <v>0</v>
      </c>
      <c r="I7" s="332"/>
      <c r="J7" s="310"/>
      <c r="K7" s="165" t="s">
        <v>122</v>
      </c>
      <c r="L7" s="303">
        <v>0</v>
      </c>
    </row>
    <row r="8" spans="1:12" ht="15" x14ac:dyDescent="0.2">
      <c r="A8" s="165"/>
      <c r="B8" s="339"/>
      <c r="C8" s="165"/>
      <c r="D8" s="337"/>
      <c r="E8" s="165"/>
      <c r="F8" s="164"/>
      <c r="G8" s="165"/>
      <c r="H8" s="164"/>
      <c r="I8" s="348"/>
      <c r="J8" s="312"/>
      <c r="K8" s="165"/>
      <c r="L8" s="178"/>
    </row>
    <row r="9" spans="1:12" ht="15" x14ac:dyDescent="0.2">
      <c r="A9" s="349"/>
      <c r="B9" s="339"/>
      <c r="C9" s="165"/>
      <c r="D9" s="337"/>
      <c r="E9" s="165"/>
      <c r="F9" s="164"/>
      <c r="G9" s="165"/>
      <c r="H9" s="164"/>
      <c r="I9" s="348"/>
      <c r="J9" s="312"/>
      <c r="K9" s="165"/>
      <c r="L9" s="178"/>
    </row>
    <row r="10" spans="1:12" ht="15" x14ac:dyDescent="0.2">
      <c r="A10" s="165"/>
      <c r="B10" s="339"/>
      <c r="C10" s="165"/>
      <c r="D10" s="164"/>
      <c r="E10" s="165"/>
      <c r="F10" s="164"/>
      <c r="G10" s="165"/>
      <c r="H10" s="164"/>
      <c r="I10" s="348"/>
      <c r="J10" s="312"/>
      <c r="K10" s="165"/>
      <c r="L10" s="178"/>
    </row>
    <row r="11" spans="1:12" ht="15" x14ac:dyDescent="0.2">
      <c r="A11" s="165"/>
      <c r="B11" s="339"/>
      <c r="C11" s="165"/>
      <c r="D11" s="340"/>
      <c r="E11" s="165"/>
      <c r="F11" s="164"/>
      <c r="G11" s="165"/>
      <c r="H11" s="164"/>
      <c r="I11" s="348"/>
      <c r="J11" s="312"/>
      <c r="K11" s="165"/>
      <c r="L11" s="178"/>
    </row>
    <row r="12" spans="1:12" ht="15" x14ac:dyDescent="0.2">
      <c r="A12" s="165"/>
      <c r="B12" s="339"/>
      <c r="C12" s="165"/>
      <c r="D12" s="164"/>
      <c r="E12" s="165"/>
      <c r="F12" s="164"/>
      <c r="G12" s="165"/>
      <c r="H12" s="164"/>
      <c r="I12" s="348"/>
      <c r="J12" s="312"/>
      <c r="K12" s="165"/>
      <c r="L12" s="178"/>
    </row>
    <row r="13" spans="1:12" ht="15" x14ac:dyDescent="0.2">
      <c r="A13" s="165"/>
      <c r="B13" s="339"/>
      <c r="C13" s="165"/>
      <c r="D13" s="164"/>
      <c r="E13" s="165"/>
      <c r="F13" s="164"/>
      <c r="G13" s="165"/>
      <c r="H13" s="164"/>
      <c r="I13" s="348"/>
      <c r="J13" s="312"/>
      <c r="K13" s="165"/>
      <c r="L13" s="178"/>
    </row>
    <row r="14" spans="1:12" ht="15" x14ac:dyDescent="0.2">
      <c r="A14" s="165"/>
      <c r="B14" s="339"/>
      <c r="C14" s="165"/>
      <c r="D14" s="164"/>
      <c r="E14" s="165"/>
      <c r="F14" s="164"/>
      <c r="G14" s="165"/>
      <c r="H14" s="164"/>
      <c r="I14" s="348"/>
      <c r="J14" s="312"/>
      <c r="K14" s="165"/>
      <c r="L14" s="178"/>
    </row>
    <row r="15" spans="1:12" ht="15" x14ac:dyDescent="0.2">
      <c r="A15" s="165"/>
      <c r="B15" s="339"/>
      <c r="C15" s="165"/>
      <c r="D15" s="164"/>
      <c r="E15" s="165"/>
      <c r="F15" s="164"/>
      <c r="G15" s="165"/>
      <c r="H15" s="164"/>
      <c r="I15" s="348"/>
      <c r="J15" s="312"/>
      <c r="K15" s="165"/>
      <c r="L15" s="178"/>
    </row>
    <row r="16" spans="1:12" ht="15" x14ac:dyDescent="0.2">
      <c r="A16" s="165"/>
      <c r="B16" s="339"/>
      <c r="C16" s="165"/>
      <c r="D16" s="164"/>
      <c r="E16" s="165"/>
      <c r="F16" s="164"/>
      <c r="G16" s="165"/>
      <c r="H16" s="164"/>
      <c r="I16" s="348"/>
      <c r="J16" s="312"/>
      <c r="K16" s="165"/>
      <c r="L16" s="178"/>
    </row>
    <row r="17" spans="1:12" ht="15" x14ac:dyDescent="0.2">
      <c r="A17" s="165"/>
      <c r="B17" s="339"/>
      <c r="C17" s="165"/>
      <c r="D17" s="164"/>
      <c r="E17" s="165" t="s">
        <v>101</v>
      </c>
      <c r="F17" s="164" t="s">
        <v>101</v>
      </c>
      <c r="G17" s="165"/>
      <c r="H17" s="164"/>
      <c r="I17" s="348"/>
      <c r="J17" s="312"/>
      <c r="K17" s="165"/>
      <c r="L17" s="178"/>
    </row>
    <row r="18" spans="1:12" ht="15" x14ac:dyDescent="0.2">
      <c r="A18" s="165"/>
      <c r="B18" s="339"/>
      <c r="C18" s="165"/>
      <c r="D18" s="164"/>
      <c r="E18" s="165" t="s">
        <v>101</v>
      </c>
      <c r="F18" s="164" t="s">
        <v>101</v>
      </c>
      <c r="G18" s="165"/>
      <c r="H18" s="164"/>
      <c r="I18" s="348"/>
      <c r="J18" s="312"/>
      <c r="K18" s="165"/>
      <c r="L18" s="178"/>
    </row>
    <row r="19" spans="1:12" ht="15" x14ac:dyDescent="0.2">
      <c r="A19" s="165"/>
      <c r="B19" s="339"/>
      <c r="C19" s="165"/>
      <c r="D19" s="164"/>
      <c r="E19" s="165" t="s">
        <v>101</v>
      </c>
      <c r="F19" s="164"/>
      <c r="G19" s="165"/>
      <c r="H19" s="164"/>
      <c r="I19" s="348"/>
      <c r="J19" s="312"/>
      <c r="K19" s="165"/>
      <c r="L19" s="178"/>
    </row>
    <row r="20" spans="1:12" ht="15" x14ac:dyDescent="0.2">
      <c r="A20" s="165"/>
      <c r="B20" s="339"/>
      <c r="C20" s="165"/>
      <c r="D20" s="164"/>
      <c r="E20" s="165"/>
      <c r="F20" s="164"/>
      <c r="G20" s="165"/>
      <c r="H20" s="164"/>
      <c r="I20" s="348"/>
      <c r="J20" s="312"/>
      <c r="K20" s="165"/>
      <c r="L20" s="178"/>
    </row>
    <row r="21" spans="1:12" ht="15" x14ac:dyDescent="0.2">
      <c r="A21" s="165"/>
      <c r="B21" s="339"/>
      <c r="C21" s="165"/>
      <c r="D21" s="164"/>
      <c r="E21" s="165"/>
      <c r="F21" s="164"/>
      <c r="G21" s="165"/>
      <c r="H21" s="164"/>
      <c r="I21" s="348"/>
      <c r="J21" s="312"/>
      <c r="K21" s="165"/>
      <c r="L21" s="178"/>
    </row>
    <row r="22" spans="1:12" ht="15" x14ac:dyDescent="0.2">
      <c r="A22" s="165"/>
      <c r="B22" s="339"/>
      <c r="C22" s="165"/>
      <c r="D22" s="164"/>
      <c r="E22" s="165"/>
      <c r="F22" s="164"/>
      <c r="G22" s="165"/>
      <c r="H22" s="164"/>
      <c r="I22" s="348"/>
      <c r="J22" s="312"/>
      <c r="K22" s="165"/>
      <c r="L22" s="178"/>
    </row>
    <row r="23" spans="1:12" ht="15.75" x14ac:dyDescent="0.25">
      <c r="A23" s="197" t="s">
        <v>114</v>
      </c>
      <c r="B23" s="198">
        <f>SUM(B7:B22)</f>
        <v>0</v>
      </c>
      <c r="C23" s="197" t="s">
        <v>114</v>
      </c>
      <c r="D23" s="198">
        <f>SUM(D7:D22)</f>
        <v>0</v>
      </c>
      <c r="E23" s="197" t="s">
        <v>114</v>
      </c>
      <c r="F23" s="198">
        <f>SUM(F7:F22)</f>
        <v>0</v>
      </c>
      <c r="G23" s="197" t="s">
        <v>114</v>
      </c>
      <c r="H23" s="198">
        <f>SUM(H7:H22)</f>
        <v>0</v>
      </c>
      <c r="I23" s="199" t="s">
        <v>115</v>
      </c>
      <c r="J23" s="199">
        <f>SUM(J7:J22)</f>
        <v>0</v>
      </c>
      <c r="K23" s="218" t="s">
        <v>115</v>
      </c>
      <c r="L23" s="219">
        <f>SUM(L7:L22)</f>
        <v>0</v>
      </c>
    </row>
    <row r="24" spans="1:12" ht="15" x14ac:dyDescent="0.2">
      <c r="A24" s="59"/>
      <c r="B24" s="60"/>
      <c r="C24" s="59"/>
      <c r="D24" s="60"/>
      <c r="E24" s="59"/>
      <c r="F24" s="60"/>
      <c r="G24" s="59"/>
      <c r="H24" s="60"/>
      <c r="I24" s="221"/>
      <c r="J24" s="221"/>
      <c r="K24" s="59"/>
      <c r="L24" s="60"/>
    </row>
    <row r="25" spans="1:12" ht="15.75" x14ac:dyDescent="0.25">
      <c r="A25" s="35" t="s">
        <v>116</v>
      </c>
      <c r="B25" s="36"/>
      <c r="C25" s="35" t="s">
        <v>116</v>
      </c>
      <c r="D25" s="36"/>
      <c r="E25" s="35" t="s">
        <v>116</v>
      </c>
      <c r="F25" s="36"/>
      <c r="G25" s="35" t="s">
        <v>116</v>
      </c>
      <c r="H25" s="36"/>
      <c r="I25" s="32" t="s">
        <v>116</v>
      </c>
      <c r="J25" s="32"/>
      <c r="K25" s="35" t="s">
        <v>116</v>
      </c>
      <c r="L25" s="36"/>
    </row>
    <row r="26" spans="1:12" ht="15" x14ac:dyDescent="0.2">
      <c r="A26" s="165" t="s">
        <v>123</v>
      </c>
      <c r="B26" s="164">
        <v>0</v>
      </c>
      <c r="C26" s="165" t="s">
        <v>124</v>
      </c>
      <c r="D26" s="164">
        <v>0</v>
      </c>
      <c r="E26" s="165" t="s">
        <v>125</v>
      </c>
      <c r="F26" s="164">
        <v>0</v>
      </c>
      <c r="G26" s="165" t="s">
        <v>126</v>
      </c>
      <c r="H26" s="164">
        <v>0</v>
      </c>
      <c r="I26" s="312" t="s">
        <v>127</v>
      </c>
      <c r="J26" s="312">
        <v>0</v>
      </c>
      <c r="K26" s="165" t="s">
        <v>128</v>
      </c>
      <c r="L26" s="164">
        <v>0</v>
      </c>
    </row>
    <row r="27" spans="1:12" ht="15" x14ac:dyDescent="0.2">
      <c r="A27" s="163"/>
      <c r="B27" s="164"/>
      <c r="C27" s="165"/>
      <c r="D27" s="170"/>
      <c r="E27" s="165"/>
      <c r="F27" s="164"/>
      <c r="G27" s="165"/>
      <c r="H27" s="170"/>
      <c r="I27" s="313"/>
      <c r="J27" s="313"/>
      <c r="K27" s="165"/>
      <c r="L27" s="164"/>
    </row>
    <row r="28" spans="1:12" ht="15" x14ac:dyDescent="0.2">
      <c r="A28" s="163"/>
      <c r="B28" s="171"/>
      <c r="C28" s="165"/>
      <c r="D28" s="170"/>
      <c r="E28" s="165"/>
      <c r="F28" s="164"/>
      <c r="G28" s="165"/>
      <c r="H28" s="170"/>
      <c r="I28" s="313"/>
      <c r="J28" s="313"/>
      <c r="K28" s="165"/>
      <c r="L28" s="164"/>
    </row>
    <row r="29" spans="1:12" ht="15" x14ac:dyDescent="0.2">
      <c r="A29" s="163"/>
      <c r="B29" s="170"/>
      <c r="C29" s="165"/>
      <c r="D29" s="164"/>
      <c r="E29" s="165"/>
      <c r="F29" s="164"/>
      <c r="G29" s="165"/>
      <c r="H29" s="164"/>
      <c r="I29" s="312"/>
      <c r="J29" s="312"/>
      <c r="K29" s="165"/>
      <c r="L29" s="164"/>
    </row>
    <row r="30" spans="1:12" ht="15" x14ac:dyDescent="0.2">
      <c r="A30" s="165"/>
      <c r="B30" s="170"/>
      <c r="C30" s="165"/>
      <c r="D30" s="164"/>
      <c r="E30" s="165"/>
      <c r="F30" s="164"/>
      <c r="G30" s="165"/>
      <c r="H30" s="164"/>
      <c r="I30" s="312"/>
      <c r="J30" s="312"/>
      <c r="K30" s="165"/>
      <c r="L30" s="164"/>
    </row>
    <row r="31" spans="1:12" ht="15" x14ac:dyDescent="0.2">
      <c r="A31" s="165"/>
      <c r="B31" s="170"/>
      <c r="C31" s="165"/>
      <c r="D31" s="164"/>
      <c r="E31" s="165"/>
      <c r="F31" s="164"/>
      <c r="G31" s="165"/>
      <c r="H31" s="164"/>
      <c r="I31" s="312"/>
      <c r="J31" s="312"/>
      <c r="K31" s="165"/>
      <c r="L31" s="164"/>
    </row>
    <row r="32" spans="1:12" ht="15" x14ac:dyDescent="0.2">
      <c r="A32" s="165"/>
      <c r="B32" s="167"/>
      <c r="C32" s="165"/>
      <c r="D32" s="167"/>
      <c r="E32" s="165"/>
      <c r="F32" s="167"/>
      <c r="G32" s="165"/>
      <c r="H32" s="167"/>
      <c r="I32" s="314"/>
      <c r="J32" s="314"/>
      <c r="K32" s="166"/>
      <c r="L32" s="167"/>
    </row>
    <row r="33" spans="1:12" ht="15" x14ac:dyDescent="0.2">
      <c r="A33" s="165"/>
      <c r="B33" s="168"/>
      <c r="C33" s="165"/>
      <c r="D33" s="168"/>
      <c r="E33" s="165"/>
      <c r="F33" s="168"/>
      <c r="G33" s="165"/>
      <c r="H33" s="168"/>
      <c r="I33" s="315"/>
      <c r="J33" s="315"/>
      <c r="K33" s="165"/>
      <c r="L33" s="168"/>
    </row>
    <row r="34" spans="1:12" ht="15" x14ac:dyDescent="0.2">
      <c r="A34" s="165"/>
      <c r="B34" s="169"/>
      <c r="C34" s="165"/>
      <c r="D34" s="169"/>
      <c r="E34" s="165"/>
      <c r="F34" s="169"/>
      <c r="G34" s="165"/>
      <c r="H34" s="169"/>
      <c r="I34" s="316"/>
      <c r="J34" s="316"/>
      <c r="K34" s="165"/>
      <c r="L34" s="169"/>
    </row>
    <row r="35" spans="1:12" ht="16.5" thickBot="1" x14ac:dyDescent="0.3">
      <c r="A35" s="201" t="s">
        <v>115</v>
      </c>
      <c r="B35" s="202">
        <f>SUM(B26:B34)</f>
        <v>0</v>
      </c>
      <c r="C35" s="201" t="s">
        <v>115</v>
      </c>
      <c r="D35" s="202">
        <f>SUM(D26:D34)</f>
        <v>0</v>
      </c>
      <c r="E35" s="201" t="s">
        <v>115</v>
      </c>
      <c r="F35" s="202">
        <f>SUM(F26:F34)</f>
        <v>0</v>
      </c>
      <c r="G35" s="201" t="s">
        <v>115</v>
      </c>
      <c r="H35" s="202">
        <f>SUM(H26:H34)</f>
        <v>0</v>
      </c>
      <c r="I35" s="203" t="s">
        <v>115</v>
      </c>
      <c r="J35" s="203">
        <f>SUM(J26:J34)</f>
        <v>0</v>
      </c>
      <c r="K35" s="220" t="s">
        <v>117</v>
      </c>
      <c r="L35" s="202">
        <f>SUM(L26:L34)</f>
        <v>0</v>
      </c>
    </row>
    <row r="36" spans="1:12" ht="15.75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275" t="s">
        <v>118</v>
      </c>
      <c r="B37" s="276"/>
      <c r="C37" s="276"/>
      <c r="D37" s="277"/>
      <c r="E37" s="277"/>
      <c r="F37" s="277"/>
      <c r="G37" s="277"/>
      <c r="H37" s="279"/>
      <c r="I37" s="5"/>
      <c r="J37" s="5"/>
      <c r="K37" s="1"/>
      <c r="L37" s="1"/>
    </row>
    <row r="38" spans="1:12" ht="15" x14ac:dyDescent="0.2">
      <c r="A38" s="432"/>
      <c r="B38" s="433"/>
      <c r="C38" s="433"/>
      <c r="D38" s="433"/>
      <c r="E38" s="433"/>
      <c r="F38" s="433"/>
      <c r="G38" s="433"/>
      <c r="H38" s="434"/>
      <c r="I38" s="371"/>
      <c r="J38" s="371"/>
      <c r="K38" s="1"/>
      <c r="L38" s="1"/>
    </row>
    <row r="39" spans="1:12" ht="15" x14ac:dyDescent="0.2">
      <c r="A39" s="432"/>
      <c r="B39" s="433"/>
      <c r="C39" s="433"/>
      <c r="D39" s="433"/>
      <c r="E39" s="433"/>
      <c r="F39" s="433"/>
      <c r="G39" s="433"/>
      <c r="H39" s="434"/>
      <c r="I39" s="371"/>
      <c r="J39" s="371"/>
      <c r="K39" s="1"/>
      <c r="L39" s="1"/>
    </row>
    <row r="40" spans="1:12" ht="15" x14ac:dyDescent="0.2">
      <c r="A40" s="432"/>
      <c r="B40" s="433"/>
      <c r="C40" s="433"/>
      <c r="D40" s="433"/>
      <c r="E40" s="433"/>
      <c r="F40" s="433"/>
      <c r="G40" s="433"/>
      <c r="H40" s="434"/>
      <c r="I40" s="371"/>
      <c r="J40" s="371"/>
      <c r="K40" s="1"/>
      <c r="L40" s="1"/>
    </row>
    <row r="41" spans="1:12" ht="15" x14ac:dyDescent="0.2">
      <c r="A41" s="432"/>
      <c r="B41" s="433"/>
      <c r="C41" s="433"/>
      <c r="D41" s="433"/>
      <c r="E41" s="433"/>
      <c r="F41" s="433"/>
      <c r="G41" s="433"/>
      <c r="H41" s="434"/>
      <c r="I41" s="371"/>
      <c r="J41" s="371"/>
      <c r="K41" s="1"/>
      <c r="L41" s="1"/>
    </row>
    <row r="42" spans="1:12" ht="15" x14ac:dyDescent="0.2">
      <c r="A42" s="432"/>
      <c r="B42" s="433"/>
      <c r="C42" s="433"/>
      <c r="D42" s="433"/>
      <c r="E42" s="433"/>
      <c r="F42" s="433"/>
      <c r="G42" s="433"/>
      <c r="H42" s="434"/>
      <c r="I42" s="371"/>
      <c r="J42" s="371"/>
      <c r="K42" s="1"/>
      <c r="L42" s="1"/>
    </row>
    <row r="43" spans="1:12" ht="15" x14ac:dyDescent="0.2">
      <c r="A43" s="432"/>
      <c r="B43" s="433"/>
      <c r="C43" s="433"/>
      <c r="D43" s="433"/>
      <c r="E43" s="433"/>
      <c r="F43" s="433"/>
      <c r="G43" s="433"/>
      <c r="H43" s="434"/>
      <c r="I43" s="371"/>
      <c r="J43" s="371"/>
      <c r="K43" s="1"/>
      <c r="L43" s="1"/>
    </row>
    <row r="44" spans="1:12" ht="15" x14ac:dyDescent="0.2">
      <c r="A44" s="432"/>
      <c r="B44" s="433"/>
      <c r="C44" s="433"/>
      <c r="D44" s="433"/>
      <c r="E44" s="433"/>
      <c r="F44" s="433"/>
      <c r="G44" s="433"/>
      <c r="H44" s="434"/>
      <c r="I44" s="371"/>
      <c r="J44" s="371"/>
      <c r="K44" s="1"/>
      <c r="L44" s="1"/>
    </row>
    <row r="45" spans="1:12" ht="15" x14ac:dyDescent="0.2">
      <c r="A45" s="432"/>
      <c r="B45" s="433"/>
      <c r="C45" s="433"/>
      <c r="D45" s="433"/>
      <c r="E45" s="433"/>
      <c r="F45" s="433"/>
      <c r="G45" s="433"/>
      <c r="H45" s="434"/>
      <c r="I45" s="371"/>
      <c r="J45" s="371"/>
      <c r="K45" s="1"/>
      <c r="L45" s="1"/>
    </row>
    <row r="46" spans="1:12" ht="15.75" thickBot="1" x14ac:dyDescent="0.25">
      <c r="A46" s="435"/>
      <c r="B46" s="436"/>
      <c r="C46" s="436"/>
      <c r="D46" s="436"/>
      <c r="E46" s="436"/>
      <c r="F46" s="436"/>
      <c r="G46" s="436"/>
      <c r="H46" s="437"/>
      <c r="I46" s="371"/>
      <c r="J46" s="371"/>
      <c r="K46" s="1"/>
      <c r="L46" s="1"/>
    </row>
    <row r="47" spans="1:12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8">
    <mergeCell ref="A38:H46"/>
    <mergeCell ref="A1:L1"/>
    <mergeCell ref="A3:B3"/>
    <mergeCell ref="C3:D3"/>
    <mergeCell ref="E3:F3"/>
    <mergeCell ref="G3:H3"/>
    <mergeCell ref="K3:L3"/>
    <mergeCell ref="I3:J3"/>
  </mergeCells>
  <pageMargins left="0.7" right="0.7" top="0.75" bottom="0.75" header="0.3" footer="0.3"/>
  <pageSetup scale="3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T195"/>
  <sheetViews>
    <sheetView zoomScaleNormal="100" workbookViewId="0">
      <selection activeCell="D9" sqref="D9:F9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">
        <v>130</v>
      </c>
      <c r="C1" s="96"/>
      <c r="D1" s="344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">
        <v>133</v>
      </c>
      <c r="C2" s="289"/>
      <c r="D2" s="344"/>
      <c r="E2" s="95" t="s">
        <v>134</v>
      </c>
      <c r="F2" s="345" t="e">
        <f>$B$2*$B74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">
        <v>136</v>
      </c>
      <c r="C3" s="289"/>
      <c r="D3" s="344"/>
      <c r="E3" s="95" t="s">
        <v>137</v>
      </c>
      <c r="F3" s="345" t="e">
        <f>$B$2*$B109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">
        <v>139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B40+B74+B109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45200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45201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45202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45203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45204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45205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45206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45207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45208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45209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45210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45211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45212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45213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45214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45215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45216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45217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45218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45219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45220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45221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45222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45223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45224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45225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45226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45227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45228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45229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45230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SUM(B9:B39)</f>
        <v>0</v>
      </c>
      <c r="C40" s="370">
        <f>SUM(C9:C39)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45231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45232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45233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45234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45235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45236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45237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45238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45239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45240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45241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45242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45243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45244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45245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45246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45247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45248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45249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45250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45251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45252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45253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45254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45255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45256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45257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45258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45259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45260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s="101" customFormat="1" x14ac:dyDescent="0.2">
      <c r="A74" s="293" t="s">
        <v>115</v>
      </c>
      <c r="B74" s="62">
        <f>SUM(B44:B73)</f>
        <v>0</v>
      </c>
      <c r="C74" s="370">
        <f>SUM(C44:C73)</f>
        <v>0</v>
      </c>
      <c r="D74" s="388"/>
      <c r="E74" s="388"/>
      <c r="F74" s="388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375"/>
    </row>
    <row r="75" spans="1:72" x14ac:dyDescent="0.2">
      <c r="A75" s="63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/>
    </row>
    <row r="76" spans="1:72" s="92" customFormat="1" x14ac:dyDescent="0.2">
      <c r="A76" s="90" t="s">
        <v>137</v>
      </c>
      <c r="B76" s="91"/>
      <c r="C76" s="91"/>
      <c r="D76" s="381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</row>
    <row r="77" spans="1:72" ht="25.5" x14ac:dyDescent="0.2">
      <c r="A77" s="291" t="s">
        <v>141</v>
      </c>
      <c r="B77" s="254" t="s">
        <v>142</v>
      </c>
      <c r="C77" s="254" t="s">
        <v>143</v>
      </c>
      <c r="D77" s="376" t="s">
        <v>144</v>
      </c>
      <c r="E77" s="179"/>
      <c r="F77" s="179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45261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45262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45263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45264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45265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45266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45267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45268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45269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45270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45271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45272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45273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45274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45275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45276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45277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45278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45279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45280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45281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45282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45283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45284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45285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45286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45287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45288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45289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45290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x14ac:dyDescent="0.2">
      <c r="A108" s="292">
        <v>45291</v>
      </c>
      <c r="B108" s="172"/>
      <c r="C108" s="173"/>
      <c r="D108" s="444"/>
      <c r="E108" s="444"/>
      <c r="F108" s="44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/>
    </row>
    <row r="109" spans="1:72" s="101" customFormat="1" x14ac:dyDescent="0.2">
      <c r="A109" s="293" t="s">
        <v>117</v>
      </c>
      <c r="B109" s="62">
        <f>SUM(B78:B108)</f>
        <v>0</v>
      </c>
      <c r="C109" s="370">
        <f>SUM(C78:C108)</f>
        <v>0</v>
      </c>
      <c r="D109" s="449"/>
      <c r="E109" s="449"/>
      <c r="F109" s="449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375"/>
    </row>
    <row r="110" spans="1:72" x14ac:dyDescent="0.2">
      <c r="A110" s="104"/>
      <c r="B110" s="105"/>
      <c r="C110" s="64"/>
      <c r="D110" s="64"/>
      <c r="E110" s="64"/>
      <c r="F110" s="64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/>
    </row>
    <row r="112" spans="1:72" s="73" customFormat="1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6"/>
      <c r="B116" s="99"/>
      <c r="C116" s="100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x14ac:dyDescent="0.2">
      <c r="A117" s="107"/>
      <c r="B117" s="108"/>
      <c r="C117" s="442"/>
      <c r="D117" s="443"/>
      <c r="E117" s="44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/>
    </row>
    <row r="118" spans="1:72" x14ac:dyDescent="0.2">
      <c r="A118" s="107"/>
      <c r="B118" s="108"/>
      <c r="C118" s="442"/>
      <c r="D118" s="443"/>
      <c r="E118" s="44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/>
    </row>
    <row r="119" spans="1:72" x14ac:dyDescent="0.2">
      <c r="A119" s="107"/>
      <c r="B119" s="108"/>
      <c r="C119" s="442"/>
      <c r="D119" s="443"/>
      <c r="E119" s="44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/>
    </row>
    <row r="120" spans="1:72" x14ac:dyDescent="0.2">
      <c r="A120" s="107"/>
      <c r="B120" s="108"/>
      <c r="C120" s="442"/>
      <c r="D120" s="443"/>
      <c r="E120" s="44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/>
    </row>
    <row r="121" spans="1:72" x14ac:dyDescent="0.2">
      <c r="A121" s="107"/>
      <c r="B121" s="108"/>
      <c r="C121" s="442"/>
      <c r="D121" s="443"/>
      <c r="E121" s="44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/>
    </row>
    <row r="122" spans="1:72" x14ac:dyDescent="0.2">
      <c r="A122" s="107"/>
      <c r="B122" s="108"/>
      <c r="C122" s="442"/>
      <c r="D122" s="443"/>
      <c r="E122" s="44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/>
    </row>
    <row r="123" spans="1:72" x14ac:dyDescent="0.2">
      <c r="A123" s="107"/>
      <c r="B123" s="108"/>
      <c r="C123" s="442"/>
      <c r="D123" s="443"/>
      <c r="E123" s="44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/>
    </row>
    <row r="124" spans="1:72" x14ac:dyDescent="0.2">
      <c r="A124" s="107"/>
      <c r="B124" s="108"/>
      <c r="C124" s="442"/>
      <c r="D124" s="443"/>
      <c r="E124" s="44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/>
    </row>
    <row r="125" spans="1:72" x14ac:dyDescent="0.2">
      <c r="A125" s="107"/>
      <c r="B125" s="108"/>
      <c r="C125" s="442"/>
      <c r="D125" s="443"/>
      <c r="E125" s="44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/>
    </row>
    <row r="126" spans="1:72" x14ac:dyDescent="0.2">
      <c r="A126" s="107"/>
      <c r="B126" s="108"/>
      <c r="C126" s="442"/>
      <c r="D126" s="443"/>
      <c r="E126" s="44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/>
    </row>
    <row r="127" spans="1:72" x14ac:dyDescent="0.2">
      <c r="A127" s="107"/>
      <c r="B127" s="108"/>
      <c r="C127" s="442"/>
      <c r="D127" s="443"/>
      <c r="E127" s="44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/>
    </row>
    <row r="128" spans="1:72" x14ac:dyDescent="0.2">
      <c r="A128" s="107"/>
      <c r="B128" s="108"/>
      <c r="C128" s="442"/>
      <c r="D128" s="443"/>
      <c r="E128" s="44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/>
    </row>
    <row r="129" spans="1:72" x14ac:dyDescent="0.2">
      <c r="A129" s="107"/>
      <c r="B129" s="108"/>
      <c r="C129" s="442"/>
      <c r="D129" s="443"/>
      <c r="E129" s="44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/>
    </row>
    <row r="130" spans="1:72" x14ac:dyDescent="0.2">
      <c r="A130" s="107"/>
      <c r="B130" s="108"/>
      <c r="C130" s="442"/>
      <c r="D130" s="443"/>
      <c r="E130" s="44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/>
    </row>
    <row r="131" spans="1:72" x14ac:dyDescent="0.2">
      <c r="A131" s="107"/>
      <c r="B131" s="108"/>
      <c r="C131" s="442"/>
      <c r="D131" s="443"/>
      <c r="E131" s="44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/>
    </row>
    <row r="132" spans="1:72" x14ac:dyDescent="0.2">
      <c r="A132" s="107"/>
      <c r="B132" s="108"/>
      <c r="C132" s="442"/>
      <c r="D132" s="443"/>
      <c r="E132" s="44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/>
    </row>
    <row r="133" spans="1:72" x14ac:dyDescent="0.2">
      <c r="A133" s="107"/>
      <c r="B133" s="108"/>
      <c r="C133" s="442"/>
      <c r="D133" s="443"/>
      <c r="E133" s="44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/>
    </row>
    <row r="134" spans="1:72" x14ac:dyDescent="0.2">
      <c r="A134" s="107"/>
      <c r="B134" s="108"/>
      <c r="C134" s="442"/>
      <c r="D134" s="443"/>
      <c r="E134" s="44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/>
    </row>
    <row r="135" spans="1:72" x14ac:dyDescent="0.2">
      <c r="A135" s="107"/>
      <c r="B135" s="108"/>
      <c r="C135" s="442"/>
      <c r="D135" s="443"/>
      <c r="E135" s="44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/>
    </row>
    <row r="136" spans="1:72" x14ac:dyDescent="0.2">
      <c r="A136" s="107"/>
      <c r="B136" s="108"/>
      <c r="C136" s="442"/>
      <c r="D136" s="443"/>
      <c r="E136" s="44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/>
    </row>
    <row r="137" spans="1:72" x14ac:dyDescent="0.2">
      <c r="A137" s="107"/>
      <c r="B137" s="108"/>
      <c r="C137" s="442"/>
      <c r="D137" s="443"/>
      <c r="E137" s="44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/>
    </row>
    <row r="138" spans="1:72" x14ac:dyDescent="0.2">
      <c r="A138" s="107"/>
      <c r="B138" s="108"/>
      <c r="C138" s="442"/>
      <c r="D138" s="443"/>
      <c r="E138" s="44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/>
    </row>
    <row r="139" spans="1:72" x14ac:dyDescent="0.2">
      <c r="A139" s="107"/>
      <c r="B139" s="108"/>
      <c r="C139" s="442"/>
      <c r="D139" s="443"/>
      <c r="E139" s="44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/>
    </row>
    <row r="140" spans="1:72" x14ac:dyDescent="0.2">
      <c r="A140" s="107"/>
      <c r="B140" s="108"/>
      <c r="C140" s="442"/>
      <c r="D140" s="443"/>
      <c r="E140" s="44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/>
    </row>
    <row r="141" spans="1:72" x14ac:dyDescent="0.2">
      <c r="A141" s="107"/>
      <c r="B141" s="108"/>
      <c r="C141" s="442"/>
      <c r="D141" s="443"/>
      <c r="E141" s="44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/>
    </row>
    <row r="142" spans="1:72" x14ac:dyDescent="0.2">
      <c r="A142" s="107"/>
      <c r="B142" s="108"/>
      <c r="C142" s="442"/>
      <c r="D142" s="443"/>
      <c r="E142" s="44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/>
    </row>
    <row r="143" spans="1:72" x14ac:dyDescent="0.2">
      <c r="A143" s="107"/>
      <c r="B143" s="108"/>
      <c r="C143" s="442"/>
      <c r="D143" s="443"/>
      <c r="E143" s="44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/>
    </row>
    <row r="144" spans="1:72" x14ac:dyDescent="0.2">
      <c r="A144" s="107"/>
      <c r="B144" s="108"/>
      <c r="C144" s="442"/>
      <c r="D144" s="443"/>
      <c r="E144" s="44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/>
    </row>
    <row r="145" spans="1:72" x14ac:dyDescent="0.2">
      <c r="A145" s="107"/>
      <c r="B145" s="108"/>
      <c r="C145" s="442"/>
      <c r="D145" s="443"/>
      <c r="E145" s="44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/>
    </row>
    <row r="146" spans="1:72" x14ac:dyDescent="0.2">
      <c r="A146" s="107"/>
      <c r="B146" s="108"/>
      <c r="C146" s="442"/>
      <c r="D146" s="443"/>
      <c r="E146" s="44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/>
    </row>
    <row r="147" spans="1:72" x14ac:dyDescent="0.2">
      <c r="A147" s="107"/>
      <c r="B147" s="108"/>
      <c r="C147" s="442"/>
      <c r="D147" s="443"/>
      <c r="E147" s="44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/>
    </row>
    <row r="148" spans="1:72" x14ac:dyDescent="0.2">
      <c r="A148" s="109"/>
      <c r="B148" s="110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/>
    </row>
    <row r="149" spans="1:72" x14ac:dyDescent="0.2">
      <c r="A149" s="111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  <c r="BT149"/>
    </row>
    <row r="150" spans="1:72" s="74" customFormat="1" x14ac:dyDescent="0.2">
      <c r="A150" s="112"/>
      <c r="B150" s="102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</row>
    <row r="151" spans="1:72" s="74" customFormat="1" x14ac:dyDescent="0.2">
      <c r="A151" s="112"/>
      <c r="B151" s="113"/>
      <c r="C151" s="372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</row>
    <row r="152" spans="1:72" s="74" customFormat="1" x14ac:dyDescent="0.2">
      <c r="A152" s="112"/>
      <c r="B152" s="102"/>
      <c r="C152" s="102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</row>
    <row r="153" spans="1:72" s="74" customFormat="1" x14ac:dyDescent="0.2">
      <c r="A153" s="112"/>
      <c r="B153" s="102"/>
      <c r="C153" s="102"/>
      <c r="D153" s="382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</row>
    <row r="154" spans="1:72" x14ac:dyDescent="0.2">
      <c r="A154" s="106"/>
      <c r="B154" s="99"/>
      <c r="C154" s="100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/>
    </row>
    <row r="155" spans="1:72" x14ac:dyDescent="0.2">
      <c r="A155" s="107"/>
      <c r="B155" s="108"/>
      <c r="C155" s="442"/>
      <c r="D155" s="443"/>
      <c r="E155" s="44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/>
    </row>
    <row r="156" spans="1:72" x14ac:dyDescent="0.2">
      <c r="A156" s="107"/>
      <c r="B156" s="108"/>
      <c r="C156" s="442"/>
      <c r="D156" s="443"/>
      <c r="E156" s="44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/>
    </row>
    <row r="157" spans="1:72" x14ac:dyDescent="0.2">
      <c r="A157" s="107"/>
      <c r="B157" s="108"/>
      <c r="C157" s="442"/>
      <c r="D157" s="443"/>
      <c r="E157" s="44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/>
    </row>
    <row r="158" spans="1:72" x14ac:dyDescent="0.2">
      <c r="A158" s="107"/>
      <c r="B158" s="108"/>
      <c r="C158" s="442"/>
      <c r="D158" s="443"/>
      <c r="E158" s="44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/>
    </row>
    <row r="159" spans="1:72" x14ac:dyDescent="0.2">
      <c r="A159" s="107"/>
      <c r="B159" s="108"/>
      <c r="C159" s="442"/>
      <c r="D159" s="443"/>
      <c r="E159" s="44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/>
    </row>
    <row r="160" spans="1:72" x14ac:dyDescent="0.2">
      <c r="A160" s="107"/>
      <c r="B160" s="108"/>
      <c r="C160" s="442"/>
      <c r="D160" s="443"/>
      <c r="E160" s="44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/>
    </row>
    <row r="161" spans="1:72" x14ac:dyDescent="0.2">
      <c r="A161" s="107"/>
      <c r="B161" s="108"/>
      <c r="C161" s="442"/>
      <c r="D161" s="443"/>
      <c r="E161" s="44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/>
    </row>
    <row r="162" spans="1:72" x14ac:dyDescent="0.2">
      <c r="A162" s="107"/>
      <c r="B162" s="108"/>
      <c r="C162" s="442"/>
      <c r="D162" s="443"/>
      <c r="E162" s="44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/>
    </row>
    <row r="163" spans="1:72" x14ac:dyDescent="0.2">
      <c r="A163" s="107"/>
      <c r="B163" s="108"/>
      <c r="C163" s="442"/>
      <c r="D163" s="443"/>
      <c r="E163" s="44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/>
    </row>
    <row r="164" spans="1:72" x14ac:dyDescent="0.2">
      <c r="A164" s="107"/>
      <c r="B164" s="108"/>
      <c r="C164" s="442"/>
      <c r="D164" s="443"/>
      <c r="E164" s="44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/>
    </row>
    <row r="165" spans="1:72" x14ac:dyDescent="0.2">
      <c r="A165" s="107"/>
      <c r="B165" s="108"/>
      <c r="C165" s="442"/>
      <c r="D165" s="443"/>
      <c r="E165" s="44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/>
    </row>
    <row r="166" spans="1:72" x14ac:dyDescent="0.2">
      <c r="A166" s="107"/>
      <c r="B166" s="108"/>
      <c r="C166" s="442"/>
      <c r="D166" s="443"/>
      <c r="E166" s="44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/>
    </row>
    <row r="167" spans="1:72" x14ac:dyDescent="0.2">
      <c r="A167" s="107"/>
      <c r="B167" s="108"/>
      <c r="C167" s="442"/>
      <c r="D167" s="443"/>
      <c r="E167" s="44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/>
    </row>
    <row r="168" spans="1:72" x14ac:dyDescent="0.2">
      <c r="A168" s="107"/>
      <c r="B168" s="108"/>
      <c r="C168" s="442"/>
      <c r="D168" s="443"/>
      <c r="E168" s="44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/>
    </row>
    <row r="169" spans="1:72" x14ac:dyDescent="0.2">
      <c r="A169" s="107"/>
      <c r="B169" s="108"/>
      <c r="C169" s="442"/>
      <c r="D169" s="443"/>
      <c r="E169" s="44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/>
    </row>
    <row r="170" spans="1:72" x14ac:dyDescent="0.2">
      <c r="A170" s="107"/>
      <c r="B170" s="108"/>
      <c r="C170" s="442"/>
      <c r="D170" s="443"/>
      <c r="E170" s="44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/>
    </row>
    <row r="171" spans="1:72" x14ac:dyDescent="0.2">
      <c r="A171" s="107"/>
      <c r="B171" s="108"/>
      <c r="C171" s="442"/>
      <c r="D171" s="443"/>
      <c r="E171" s="44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/>
    </row>
    <row r="172" spans="1:72" x14ac:dyDescent="0.2">
      <c r="A172" s="107"/>
      <c r="B172" s="108"/>
      <c r="C172" s="442"/>
      <c r="D172" s="443"/>
      <c r="E172" s="44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/>
    </row>
    <row r="173" spans="1:72" x14ac:dyDescent="0.2">
      <c r="A173" s="107"/>
      <c r="B173" s="108"/>
      <c r="C173" s="442"/>
      <c r="D173" s="443"/>
      <c r="E173" s="44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/>
    </row>
    <row r="174" spans="1:72" x14ac:dyDescent="0.2">
      <c r="A174" s="107"/>
      <c r="B174" s="108"/>
      <c r="C174" s="442"/>
      <c r="D174" s="443"/>
      <c r="E174" s="44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/>
    </row>
    <row r="175" spans="1:72" x14ac:dyDescent="0.2">
      <c r="A175" s="107"/>
      <c r="B175" s="108"/>
      <c r="C175" s="442"/>
      <c r="D175" s="443"/>
      <c r="E175" s="44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/>
    </row>
    <row r="176" spans="1:72" x14ac:dyDescent="0.2">
      <c r="A176" s="107"/>
      <c r="B176" s="108"/>
      <c r="C176" s="442"/>
      <c r="D176" s="443"/>
      <c r="E176" s="44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/>
    </row>
    <row r="177" spans="1:6" x14ac:dyDescent="0.2">
      <c r="A177" s="107"/>
      <c r="B177" s="108"/>
      <c r="C177" s="442"/>
      <c r="D177" s="443"/>
      <c r="E177" s="443"/>
      <c r="F177" s="373"/>
    </row>
    <row r="178" spans="1:6" x14ac:dyDescent="0.2">
      <c r="A178" s="107"/>
      <c r="B178" s="108"/>
      <c r="C178" s="442"/>
      <c r="D178" s="443"/>
      <c r="E178" s="443"/>
      <c r="F178" s="373"/>
    </row>
    <row r="179" spans="1:6" x14ac:dyDescent="0.2">
      <c r="A179" s="107"/>
      <c r="B179" s="108"/>
      <c r="C179" s="442"/>
      <c r="D179" s="443"/>
      <c r="E179" s="443"/>
      <c r="F179" s="373"/>
    </row>
    <row r="180" spans="1:6" x14ac:dyDescent="0.2">
      <c r="A180" s="107"/>
      <c r="B180" s="108"/>
      <c r="C180" s="442"/>
      <c r="D180" s="443"/>
      <c r="E180" s="443"/>
      <c r="F180" s="373"/>
    </row>
    <row r="181" spans="1:6" x14ac:dyDescent="0.2">
      <c r="A181" s="107"/>
      <c r="B181" s="108"/>
      <c r="C181" s="442"/>
      <c r="D181" s="443"/>
      <c r="E181" s="443"/>
      <c r="F181" s="373"/>
    </row>
    <row r="182" spans="1:6" x14ac:dyDescent="0.2">
      <c r="A182" s="107"/>
      <c r="B182" s="108"/>
      <c r="C182" s="442"/>
      <c r="D182" s="443"/>
      <c r="E182" s="443"/>
      <c r="F182" s="373"/>
    </row>
    <row r="183" spans="1:6" x14ac:dyDescent="0.2">
      <c r="A183" s="107"/>
      <c r="B183" s="108"/>
      <c r="C183" s="442"/>
      <c r="D183" s="443"/>
      <c r="E183" s="443"/>
      <c r="F183" s="373"/>
    </row>
    <row r="184" spans="1:6" x14ac:dyDescent="0.2">
      <c r="A184" s="107"/>
      <c r="B184" s="108"/>
      <c r="C184" s="442"/>
      <c r="D184" s="443"/>
      <c r="E184" s="443"/>
      <c r="F184" s="373"/>
    </row>
    <row r="185" spans="1:6" x14ac:dyDescent="0.2">
      <c r="A185" s="107"/>
      <c r="B185" s="108"/>
      <c r="C185" s="442"/>
      <c r="D185" s="443"/>
      <c r="E185" s="443"/>
      <c r="F185" s="373"/>
    </row>
    <row r="186" spans="1:6" x14ac:dyDescent="0.2">
      <c r="A186" s="109"/>
      <c r="B186" s="110"/>
      <c r="C186" s="443"/>
      <c r="D186" s="443"/>
      <c r="E186" s="443"/>
      <c r="F186" s="373"/>
    </row>
    <row r="187" spans="1:6" x14ac:dyDescent="0.2">
      <c r="A187" s="111"/>
      <c r="B187" s="373"/>
      <c r="C187" s="373"/>
      <c r="D187" s="373"/>
      <c r="E187" s="373"/>
      <c r="F187" s="373"/>
    </row>
    <row r="188" spans="1:6" x14ac:dyDescent="0.2">
      <c r="A188" s="111"/>
      <c r="B188" s="373"/>
      <c r="C188" s="373"/>
      <c r="D188" s="373"/>
      <c r="E188" s="373"/>
      <c r="F188" s="373"/>
    </row>
    <row r="189" spans="1:6" x14ac:dyDescent="0.2">
      <c r="A189" s="111"/>
      <c r="B189" s="373"/>
      <c r="C189" s="373"/>
      <c r="D189" s="373"/>
      <c r="E189" s="373"/>
      <c r="F189" s="373"/>
    </row>
    <row r="190" spans="1:6" x14ac:dyDescent="0.2">
      <c r="A190" s="111"/>
      <c r="B190" s="373"/>
      <c r="C190" s="373"/>
      <c r="D190" s="373"/>
      <c r="E190" s="373"/>
      <c r="F190" s="373"/>
    </row>
    <row r="191" spans="1:6" x14ac:dyDescent="0.2">
      <c r="A191" s="111"/>
      <c r="B191" s="373"/>
      <c r="C191" s="373"/>
      <c r="D191" s="373"/>
      <c r="E191" s="373"/>
      <c r="F191" s="373"/>
    </row>
    <row r="192" spans="1:6" x14ac:dyDescent="0.2">
      <c r="A192" s="111"/>
      <c r="B192" s="373"/>
      <c r="C192" s="373"/>
      <c r="D192" s="373"/>
      <c r="E192" s="373"/>
      <c r="F192" s="373"/>
    </row>
    <row r="193" spans="1:6" x14ac:dyDescent="0.2">
      <c r="A193" s="111"/>
      <c r="B193" s="373"/>
      <c r="C193" s="373"/>
      <c r="D193" s="373"/>
      <c r="E193" s="373"/>
      <c r="F193" s="373"/>
    </row>
    <row r="194" spans="1:6" x14ac:dyDescent="0.2">
      <c r="A194" s="111"/>
      <c r="B194" s="373"/>
      <c r="C194" s="373"/>
      <c r="D194" s="373"/>
      <c r="E194" s="373"/>
      <c r="F194" s="373"/>
    </row>
    <row r="195" spans="1:6" x14ac:dyDescent="0.2">
      <c r="A195" s="111"/>
      <c r="B195" s="373"/>
      <c r="C195" s="373"/>
      <c r="D195" s="373"/>
      <c r="E195" s="373"/>
      <c r="F195" s="373"/>
    </row>
  </sheetData>
  <mergeCells count="160">
    <mergeCell ref="C186:E186"/>
    <mergeCell ref="C124:E124"/>
    <mergeCell ref="C161:E161"/>
    <mergeCell ref="C162:E162"/>
    <mergeCell ref="C164:E164"/>
    <mergeCell ref="C145:E145"/>
    <mergeCell ref="C182:E182"/>
    <mergeCell ref="C174:E174"/>
    <mergeCell ref="C184:E184"/>
    <mergeCell ref="C181:E181"/>
    <mergeCell ref="C179:E179"/>
    <mergeCell ref="C180:E180"/>
    <mergeCell ref="C175:E175"/>
    <mergeCell ref="C172:E172"/>
    <mergeCell ref="C173:E173"/>
    <mergeCell ref="C185:E185"/>
    <mergeCell ref="C163:E163"/>
    <mergeCell ref="C166:E166"/>
    <mergeCell ref="C170:E170"/>
    <mergeCell ref="C171:E171"/>
    <mergeCell ref="C183:E183"/>
    <mergeCell ref="C176:E176"/>
    <mergeCell ref="C177:E177"/>
    <mergeCell ref="C178:E178"/>
    <mergeCell ref="C165:E165"/>
    <mergeCell ref="C167:E167"/>
    <mergeCell ref="C168:E168"/>
    <mergeCell ref="C169:E169"/>
    <mergeCell ref="C125:E125"/>
    <mergeCell ref="C143:E143"/>
    <mergeCell ref="C146:E146"/>
    <mergeCell ref="C144:E144"/>
    <mergeCell ref="C147:E147"/>
    <mergeCell ref="C138:E138"/>
    <mergeCell ref="C128:E128"/>
    <mergeCell ref="C129:E129"/>
    <mergeCell ref="C130:E130"/>
    <mergeCell ref="C131:E131"/>
    <mergeCell ref="D73:F73"/>
    <mergeCell ref="D66:F66"/>
    <mergeCell ref="D81:F81"/>
    <mergeCell ref="D82:F82"/>
    <mergeCell ref="D79:F79"/>
    <mergeCell ref="D109:F109"/>
    <mergeCell ref="C134:E134"/>
    <mergeCell ref="C135:E135"/>
    <mergeCell ref="C136:E136"/>
    <mergeCell ref="C117:E117"/>
    <mergeCell ref="C118:E118"/>
    <mergeCell ref="C119:E119"/>
    <mergeCell ref="C120:E120"/>
    <mergeCell ref="C121:E121"/>
    <mergeCell ref="D108:F108"/>
    <mergeCell ref="D94:F94"/>
    <mergeCell ref="D95:F95"/>
    <mergeCell ref="D96:F96"/>
    <mergeCell ref="D97:F97"/>
    <mergeCell ref="D104:F104"/>
    <mergeCell ref="D105:F105"/>
    <mergeCell ref="D106:F106"/>
    <mergeCell ref="D98:F98"/>
    <mergeCell ref="D100:F100"/>
    <mergeCell ref="A5:B5"/>
    <mergeCell ref="D49:F49"/>
    <mergeCell ref="D50:F50"/>
    <mergeCell ref="A4:C4"/>
    <mergeCell ref="D34:F34"/>
    <mergeCell ref="D35:F35"/>
    <mergeCell ref="D36:F36"/>
    <mergeCell ref="D37:F37"/>
    <mergeCell ref="D9:F9"/>
    <mergeCell ref="D10:F10"/>
    <mergeCell ref="D11:F11"/>
    <mergeCell ref="D39:F39"/>
    <mergeCell ref="D40:F40"/>
    <mergeCell ref="D47:F47"/>
    <mergeCell ref="D48:F48"/>
    <mergeCell ref="D27:F27"/>
    <mergeCell ref="D28:F28"/>
    <mergeCell ref="D29:F29"/>
    <mergeCell ref="D30:F30"/>
    <mergeCell ref="D38:F38"/>
    <mergeCell ref="D16:F16"/>
    <mergeCell ref="D17:F17"/>
    <mergeCell ref="D18:F18"/>
    <mergeCell ref="D21:F21"/>
    <mergeCell ref="D12:F12"/>
    <mergeCell ref="D13:F13"/>
    <mergeCell ref="D14:F14"/>
    <mergeCell ref="D15:F15"/>
    <mergeCell ref="D19:F19"/>
    <mergeCell ref="D20:F20"/>
    <mergeCell ref="D45:F45"/>
    <mergeCell ref="D46:F46"/>
    <mergeCell ref="D44:F44"/>
    <mergeCell ref="D22:F22"/>
    <mergeCell ref="D23:F23"/>
    <mergeCell ref="D24:F24"/>
    <mergeCell ref="D25:F25"/>
    <mergeCell ref="D26:F26"/>
    <mergeCell ref="D31:F31"/>
    <mergeCell ref="D32:F32"/>
    <mergeCell ref="D33:F33"/>
    <mergeCell ref="D80:F80"/>
    <mergeCell ref="D71:F71"/>
    <mergeCell ref="D72:F72"/>
    <mergeCell ref="D74:F74"/>
    <mergeCell ref="D78:F78"/>
    <mergeCell ref="D51:F51"/>
    <mergeCell ref="D52:F52"/>
    <mergeCell ref="D64:F64"/>
    <mergeCell ref="D55:F55"/>
    <mergeCell ref="D56:F56"/>
    <mergeCell ref="D57:F57"/>
    <mergeCell ref="D53:F53"/>
    <mergeCell ref="D54:F54"/>
    <mergeCell ref="D67:F67"/>
    <mergeCell ref="D68:F68"/>
    <mergeCell ref="D69:F69"/>
    <mergeCell ref="D65:F65"/>
    <mergeCell ref="D58:F58"/>
    <mergeCell ref="D59:F59"/>
    <mergeCell ref="D61:F61"/>
    <mergeCell ref="D62:F62"/>
    <mergeCell ref="D63:F63"/>
    <mergeCell ref="D60:F60"/>
    <mergeCell ref="D70:F70"/>
    <mergeCell ref="D107:F107"/>
    <mergeCell ref="D83:F83"/>
    <mergeCell ref="D84:F84"/>
    <mergeCell ref="D85:F85"/>
    <mergeCell ref="D86:F86"/>
    <mergeCell ref="D87:F87"/>
    <mergeCell ref="D88:F88"/>
    <mergeCell ref="D92:F92"/>
    <mergeCell ref="D93:F93"/>
    <mergeCell ref="D101:F101"/>
    <mergeCell ref="D89:F89"/>
    <mergeCell ref="D90:F90"/>
    <mergeCell ref="D91:F91"/>
    <mergeCell ref="D103:F103"/>
    <mergeCell ref="D102:F102"/>
    <mergeCell ref="D99:F99"/>
    <mergeCell ref="C123:E123"/>
    <mergeCell ref="C159:E159"/>
    <mergeCell ref="C160:E160"/>
    <mergeCell ref="C158:E158"/>
    <mergeCell ref="C156:E156"/>
    <mergeCell ref="C157:E157"/>
    <mergeCell ref="C122:E122"/>
    <mergeCell ref="C155:E155"/>
    <mergeCell ref="C126:E126"/>
    <mergeCell ref="C127:E127"/>
    <mergeCell ref="C132:E132"/>
    <mergeCell ref="C133:E133"/>
    <mergeCell ref="C139:E139"/>
    <mergeCell ref="C140:E140"/>
    <mergeCell ref="C141:E141"/>
    <mergeCell ref="C142:E142"/>
    <mergeCell ref="C137:E137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T195"/>
  <sheetViews>
    <sheetView zoomScaleNormal="100" workbookViewId="0">
      <selection activeCell="B1" sqref="B1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">
        <v>130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">
        <v>133</v>
      </c>
      <c r="C2" s="289"/>
      <c r="D2" s="287"/>
      <c r="E2" s="95" t="s">
        <v>134</v>
      </c>
      <c r="F2" s="345" t="e">
        <f>$B$2*$B74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">
        <v>136</v>
      </c>
      <c r="C3" s="289"/>
      <c r="D3" s="287"/>
      <c r="E3" s="95" t="s">
        <v>137</v>
      </c>
      <c r="F3" s="345" t="e">
        <f>$B$2*$B109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">
        <v>139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B40+B74+B109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45200</v>
      </c>
      <c r="B9" s="172"/>
      <c r="C9" s="173"/>
      <c r="D9" s="444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45201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45202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45203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45204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45205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45206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45207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45208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45209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45210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45211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45212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45213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45214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45215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45216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45217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45218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45219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45220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45221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45222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45223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45224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45225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45226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45227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45228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45229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45230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SUM(B9:B39)</f>
        <v>0</v>
      </c>
      <c r="C40" s="370">
        <f>SUM(C9:C39)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45231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45232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45233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45234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45235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45236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45237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45238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45239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45240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45241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45242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45243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45244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45245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45246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45247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45248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45249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45250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45251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45252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45253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45254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45255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45256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45257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45258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45259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45260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s="101" customFormat="1" x14ac:dyDescent="0.2">
      <c r="A74" s="293" t="s">
        <v>115</v>
      </c>
      <c r="B74" s="62">
        <f>SUM(B44:B73)</f>
        <v>0</v>
      </c>
      <c r="C74" s="370">
        <f>SUM(C44:C73)</f>
        <v>0</v>
      </c>
      <c r="D74" s="388"/>
      <c r="E74" s="388"/>
      <c r="F74" s="388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375"/>
    </row>
    <row r="75" spans="1:72" x14ac:dyDescent="0.2">
      <c r="A75" s="63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/>
    </row>
    <row r="76" spans="1:72" s="92" customFormat="1" x14ac:dyDescent="0.2">
      <c r="A76" s="90" t="s">
        <v>137</v>
      </c>
      <c r="B76" s="91"/>
      <c r="C76" s="91"/>
      <c r="D76" s="381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</row>
    <row r="77" spans="1:72" ht="25.5" x14ac:dyDescent="0.2">
      <c r="A77" s="291" t="s">
        <v>141</v>
      </c>
      <c r="B77" s="254" t="s">
        <v>142</v>
      </c>
      <c r="C77" s="254" t="s">
        <v>143</v>
      </c>
      <c r="D77" s="376" t="s">
        <v>144</v>
      </c>
      <c r="E77" s="179"/>
      <c r="F77" s="179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45261</v>
      </c>
      <c r="B78" s="172"/>
      <c r="C78" s="173"/>
      <c r="D78" s="450"/>
      <c r="E78" s="450"/>
      <c r="F78" s="450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45262</v>
      </c>
      <c r="B79" s="172"/>
      <c r="C79" s="173"/>
      <c r="D79" s="450"/>
      <c r="E79" s="450"/>
      <c r="F79" s="450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45263</v>
      </c>
      <c r="B80" s="172"/>
      <c r="C80" s="173"/>
      <c r="D80" s="450"/>
      <c r="E80" s="450"/>
      <c r="F80" s="450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45264</v>
      </c>
      <c r="B81" s="172"/>
      <c r="C81" s="173"/>
      <c r="D81" s="450"/>
      <c r="E81" s="450"/>
      <c r="F81" s="450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45265</v>
      </c>
      <c r="B82" s="172"/>
      <c r="C82" s="173"/>
      <c r="D82" s="450"/>
      <c r="E82" s="450"/>
      <c r="F82" s="450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45266</v>
      </c>
      <c r="B83" s="172"/>
      <c r="C83" s="173"/>
      <c r="D83" s="450"/>
      <c r="E83" s="450"/>
      <c r="F83" s="450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45267</v>
      </c>
      <c r="B84" s="172"/>
      <c r="C84" s="173"/>
      <c r="D84" s="450"/>
      <c r="E84" s="450"/>
      <c r="F84" s="450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45268</v>
      </c>
      <c r="B85" s="172"/>
      <c r="C85" s="173"/>
      <c r="D85" s="450"/>
      <c r="E85" s="450"/>
      <c r="F85" s="450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45269</v>
      </c>
      <c r="B86" s="172"/>
      <c r="C86" s="173"/>
      <c r="D86" s="450"/>
      <c r="E86" s="450"/>
      <c r="F86" s="450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45270</v>
      </c>
      <c r="B87" s="172"/>
      <c r="C87" s="173"/>
      <c r="D87" s="450"/>
      <c r="E87" s="450"/>
      <c r="F87" s="450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45271</v>
      </c>
      <c r="B88" s="172"/>
      <c r="C88" s="173"/>
      <c r="D88" s="450"/>
      <c r="E88" s="450"/>
      <c r="F88" s="450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45272</v>
      </c>
      <c r="B89" s="172"/>
      <c r="C89" s="173"/>
      <c r="D89" s="450"/>
      <c r="E89" s="450"/>
      <c r="F89" s="450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45273</v>
      </c>
      <c r="B90" s="172"/>
      <c r="C90" s="173"/>
      <c r="D90" s="450"/>
      <c r="E90" s="450"/>
      <c r="F90" s="450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45274</v>
      </c>
      <c r="B91" s="172"/>
      <c r="C91" s="173"/>
      <c r="D91" s="450"/>
      <c r="E91" s="450"/>
      <c r="F91" s="450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45275</v>
      </c>
      <c r="B92" s="172"/>
      <c r="C92" s="173"/>
      <c r="D92" s="450"/>
      <c r="E92" s="450"/>
      <c r="F92" s="450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45276</v>
      </c>
      <c r="B93" s="172"/>
      <c r="C93" s="173"/>
      <c r="D93" s="450"/>
      <c r="E93" s="450"/>
      <c r="F93" s="450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45277</v>
      </c>
      <c r="B94" s="172"/>
      <c r="C94" s="173"/>
      <c r="D94" s="450"/>
      <c r="E94" s="450"/>
      <c r="F94" s="450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45278</v>
      </c>
      <c r="B95" s="172"/>
      <c r="C95" s="173"/>
      <c r="D95" s="450"/>
      <c r="E95" s="450"/>
      <c r="F95" s="450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45279</v>
      </c>
      <c r="B96" s="172"/>
      <c r="C96" s="173"/>
      <c r="D96" s="450"/>
      <c r="E96" s="450"/>
      <c r="F96" s="450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45280</v>
      </c>
      <c r="B97" s="172"/>
      <c r="C97" s="173"/>
      <c r="D97" s="450"/>
      <c r="E97" s="450"/>
      <c r="F97" s="450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45281</v>
      </c>
      <c r="B98" s="172"/>
      <c r="C98" s="173"/>
      <c r="D98" s="450"/>
      <c r="E98" s="450"/>
      <c r="F98" s="450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45282</v>
      </c>
      <c r="B99" s="172"/>
      <c r="C99" s="173"/>
      <c r="D99" s="450"/>
      <c r="E99" s="450"/>
      <c r="F99" s="450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45283</v>
      </c>
      <c r="B100" s="172"/>
      <c r="C100" s="173"/>
      <c r="D100" s="450"/>
      <c r="E100" s="450"/>
      <c r="F100" s="450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45284</v>
      </c>
      <c r="B101" s="172"/>
      <c r="C101" s="173"/>
      <c r="D101" s="450"/>
      <c r="E101" s="450"/>
      <c r="F101" s="450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45285</v>
      </c>
      <c r="B102" s="172"/>
      <c r="C102" s="173"/>
      <c r="D102" s="450"/>
      <c r="E102" s="450"/>
      <c r="F102" s="450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45286</v>
      </c>
      <c r="B103" s="172"/>
      <c r="C103" s="173"/>
      <c r="D103" s="450"/>
      <c r="E103" s="450"/>
      <c r="F103" s="450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45287</v>
      </c>
      <c r="B104" s="172"/>
      <c r="C104" s="173"/>
      <c r="D104" s="450"/>
      <c r="E104" s="450"/>
      <c r="F104" s="450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45288</v>
      </c>
      <c r="B105" s="172"/>
      <c r="C105" s="173"/>
      <c r="D105" s="450"/>
      <c r="E105" s="450"/>
      <c r="F105" s="450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45289</v>
      </c>
      <c r="B106" s="172"/>
      <c r="C106" s="173"/>
      <c r="D106" s="450"/>
      <c r="E106" s="450"/>
      <c r="F106" s="450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45290</v>
      </c>
      <c r="B107" s="172"/>
      <c r="C107" s="173"/>
      <c r="D107" s="450"/>
      <c r="E107" s="450"/>
      <c r="F107" s="450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x14ac:dyDescent="0.2">
      <c r="A108" s="292">
        <v>45291</v>
      </c>
      <c r="B108" s="172"/>
      <c r="C108" s="173"/>
      <c r="D108" s="450"/>
      <c r="E108" s="450"/>
      <c r="F108" s="450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/>
    </row>
    <row r="109" spans="1:72" s="101" customFormat="1" x14ac:dyDescent="0.2">
      <c r="A109" s="293" t="s">
        <v>117</v>
      </c>
      <c r="B109" s="62">
        <f>SUM(B78:B108)</f>
        <v>0</v>
      </c>
      <c r="C109" s="370">
        <f>SUM(C78:C108)</f>
        <v>0</v>
      </c>
      <c r="D109" s="449"/>
      <c r="E109" s="449"/>
      <c r="F109" s="449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375"/>
    </row>
    <row r="110" spans="1:72" x14ac:dyDescent="0.2">
      <c r="A110" s="104"/>
      <c r="B110" s="105"/>
      <c r="C110" s="64"/>
      <c r="D110" s="64"/>
      <c r="E110" s="64"/>
      <c r="F110" s="64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/>
    </row>
    <row r="112" spans="1:72" s="73" customFormat="1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6"/>
      <c r="B116" s="99"/>
      <c r="C116" s="100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x14ac:dyDescent="0.2">
      <c r="A117" s="107"/>
      <c r="B117" s="108"/>
      <c r="C117" s="442"/>
      <c r="D117" s="443"/>
      <c r="E117" s="44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/>
    </row>
    <row r="118" spans="1:72" x14ac:dyDescent="0.2">
      <c r="A118" s="107"/>
      <c r="B118" s="108"/>
      <c r="C118" s="442"/>
      <c r="D118" s="443"/>
      <c r="E118" s="44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/>
    </row>
    <row r="119" spans="1:72" x14ac:dyDescent="0.2">
      <c r="A119" s="107"/>
      <c r="B119" s="108"/>
      <c r="C119" s="442"/>
      <c r="D119" s="443"/>
      <c r="E119" s="44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/>
    </row>
    <row r="120" spans="1:72" x14ac:dyDescent="0.2">
      <c r="A120" s="107"/>
      <c r="B120" s="108"/>
      <c r="C120" s="442"/>
      <c r="D120" s="443"/>
      <c r="E120" s="44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/>
    </row>
    <row r="121" spans="1:72" x14ac:dyDescent="0.2">
      <c r="A121" s="107"/>
      <c r="B121" s="108"/>
      <c r="C121" s="442"/>
      <c r="D121" s="443"/>
      <c r="E121" s="44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/>
    </row>
    <row r="122" spans="1:72" x14ac:dyDescent="0.2">
      <c r="A122" s="107"/>
      <c r="B122" s="108"/>
      <c r="C122" s="442"/>
      <c r="D122" s="443"/>
      <c r="E122" s="44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/>
    </row>
    <row r="123" spans="1:72" x14ac:dyDescent="0.2">
      <c r="A123" s="107"/>
      <c r="B123" s="108"/>
      <c r="C123" s="442"/>
      <c r="D123" s="443"/>
      <c r="E123" s="44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/>
    </row>
    <row r="124" spans="1:72" x14ac:dyDescent="0.2">
      <c r="A124" s="107"/>
      <c r="B124" s="108"/>
      <c r="C124" s="442"/>
      <c r="D124" s="443"/>
      <c r="E124" s="44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/>
    </row>
    <row r="125" spans="1:72" x14ac:dyDescent="0.2">
      <c r="A125" s="107"/>
      <c r="B125" s="108"/>
      <c r="C125" s="442"/>
      <c r="D125" s="443"/>
      <c r="E125" s="44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/>
    </row>
    <row r="126" spans="1:72" x14ac:dyDescent="0.2">
      <c r="A126" s="107"/>
      <c r="B126" s="108"/>
      <c r="C126" s="442"/>
      <c r="D126" s="443"/>
      <c r="E126" s="44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/>
    </row>
    <row r="127" spans="1:72" x14ac:dyDescent="0.2">
      <c r="A127" s="107"/>
      <c r="B127" s="108"/>
      <c r="C127" s="442"/>
      <c r="D127" s="443"/>
      <c r="E127" s="44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/>
    </row>
    <row r="128" spans="1:72" x14ac:dyDescent="0.2">
      <c r="A128" s="107"/>
      <c r="B128" s="108"/>
      <c r="C128" s="442"/>
      <c r="D128" s="443"/>
      <c r="E128" s="44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/>
    </row>
    <row r="129" spans="1:72" x14ac:dyDescent="0.2">
      <c r="A129" s="107"/>
      <c r="B129" s="108"/>
      <c r="C129" s="442"/>
      <c r="D129" s="443"/>
      <c r="E129" s="44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/>
    </row>
    <row r="130" spans="1:72" x14ac:dyDescent="0.2">
      <c r="A130" s="107"/>
      <c r="B130" s="108"/>
      <c r="C130" s="442"/>
      <c r="D130" s="443"/>
      <c r="E130" s="44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/>
    </row>
    <row r="131" spans="1:72" x14ac:dyDescent="0.2">
      <c r="A131" s="107"/>
      <c r="B131" s="108"/>
      <c r="C131" s="442"/>
      <c r="D131" s="443"/>
      <c r="E131" s="44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/>
    </row>
    <row r="132" spans="1:72" x14ac:dyDescent="0.2">
      <c r="A132" s="107"/>
      <c r="B132" s="108"/>
      <c r="C132" s="442"/>
      <c r="D132" s="443"/>
      <c r="E132" s="44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/>
    </row>
    <row r="133" spans="1:72" x14ac:dyDescent="0.2">
      <c r="A133" s="107"/>
      <c r="B133" s="108"/>
      <c r="C133" s="442"/>
      <c r="D133" s="443"/>
      <c r="E133" s="44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/>
    </row>
    <row r="134" spans="1:72" x14ac:dyDescent="0.2">
      <c r="A134" s="107"/>
      <c r="B134" s="108"/>
      <c r="C134" s="442"/>
      <c r="D134" s="443"/>
      <c r="E134" s="44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/>
    </row>
    <row r="135" spans="1:72" x14ac:dyDescent="0.2">
      <c r="A135" s="107"/>
      <c r="B135" s="108"/>
      <c r="C135" s="442"/>
      <c r="D135" s="443"/>
      <c r="E135" s="44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/>
    </row>
    <row r="136" spans="1:72" x14ac:dyDescent="0.2">
      <c r="A136" s="107"/>
      <c r="B136" s="108"/>
      <c r="C136" s="442"/>
      <c r="D136" s="443"/>
      <c r="E136" s="44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/>
    </row>
    <row r="137" spans="1:72" x14ac:dyDescent="0.2">
      <c r="A137" s="107"/>
      <c r="B137" s="108"/>
      <c r="C137" s="442"/>
      <c r="D137" s="443"/>
      <c r="E137" s="44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/>
    </row>
    <row r="138" spans="1:72" x14ac:dyDescent="0.2">
      <c r="A138" s="107"/>
      <c r="B138" s="108"/>
      <c r="C138" s="442"/>
      <c r="D138" s="443"/>
      <c r="E138" s="44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/>
    </row>
    <row r="139" spans="1:72" x14ac:dyDescent="0.2">
      <c r="A139" s="107"/>
      <c r="B139" s="108"/>
      <c r="C139" s="442"/>
      <c r="D139" s="443"/>
      <c r="E139" s="44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/>
    </row>
    <row r="140" spans="1:72" x14ac:dyDescent="0.2">
      <c r="A140" s="107"/>
      <c r="B140" s="108"/>
      <c r="C140" s="442"/>
      <c r="D140" s="443"/>
      <c r="E140" s="44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/>
    </row>
    <row r="141" spans="1:72" x14ac:dyDescent="0.2">
      <c r="A141" s="107"/>
      <c r="B141" s="108"/>
      <c r="C141" s="442"/>
      <c r="D141" s="443"/>
      <c r="E141" s="44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/>
    </row>
    <row r="142" spans="1:72" x14ac:dyDescent="0.2">
      <c r="A142" s="107"/>
      <c r="B142" s="108"/>
      <c r="C142" s="442"/>
      <c r="D142" s="443"/>
      <c r="E142" s="44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/>
    </row>
    <row r="143" spans="1:72" x14ac:dyDescent="0.2">
      <c r="A143" s="107"/>
      <c r="B143" s="108"/>
      <c r="C143" s="442"/>
      <c r="D143" s="443"/>
      <c r="E143" s="44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/>
    </row>
    <row r="144" spans="1:72" x14ac:dyDescent="0.2">
      <c r="A144" s="107"/>
      <c r="B144" s="108"/>
      <c r="C144" s="442"/>
      <c r="D144" s="443"/>
      <c r="E144" s="44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/>
    </row>
    <row r="145" spans="1:72" x14ac:dyDescent="0.2">
      <c r="A145" s="107"/>
      <c r="B145" s="108"/>
      <c r="C145" s="442"/>
      <c r="D145" s="443"/>
      <c r="E145" s="44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/>
    </row>
    <row r="146" spans="1:72" x14ac:dyDescent="0.2">
      <c r="A146" s="107"/>
      <c r="B146" s="108"/>
      <c r="C146" s="442"/>
      <c r="D146" s="443"/>
      <c r="E146" s="44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/>
    </row>
    <row r="147" spans="1:72" x14ac:dyDescent="0.2">
      <c r="A147" s="107"/>
      <c r="B147" s="108"/>
      <c r="C147" s="442"/>
      <c r="D147" s="443"/>
      <c r="E147" s="44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/>
    </row>
    <row r="148" spans="1:72" x14ac:dyDescent="0.2">
      <c r="A148" s="109"/>
      <c r="B148" s="110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/>
    </row>
    <row r="149" spans="1:72" x14ac:dyDescent="0.2">
      <c r="A149" s="111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  <c r="BT149"/>
    </row>
    <row r="150" spans="1:72" s="74" customFormat="1" x14ac:dyDescent="0.2">
      <c r="A150" s="112"/>
      <c r="B150" s="102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</row>
    <row r="151" spans="1:72" s="74" customFormat="1" x14ac:dyDescent="0.2">
      <c r="A151" s="112"/>
      <c r="B151" s="113"/>
      <c r="C151" s="372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</row>
    <row r="152" spans="1:72" s="74" customFormat="1" x14ac:dyDescent="0.2">
      <c r="A152" s="112"/>
      <c r="B152" s="102"/>
      <c r="C152" s="102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</row>
    <row r="153" spans="1:72" s="74" customFormat="1" x14ac:dyDescent="0.2">
      <c r="A153" s="112"/>
      <c r="B153" s="102"/>
      <c r="C153" s="102"/>
      <c r="D153" s="382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</row>
    <row r="154" spans="1:72" x14ac:dyDescent="0.2">
      <c r="A154" s="106"/>
      <c r="B154" s="99"/>
      <c r="C154" s="100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/>
    </row>
    <row r="155" spans="1:72" x14ac:dyDescent="0.2">
      <c r="A155" s="107"/>
      <c r="B155" s="108"/>
      <c r="C155" s="442"/>
      <c r="D155" s="443"/>
      <c r="E155" s="44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/>
    </row>
    <row r="156" spans="1:72" x14ac:dyDescent="0.2">
      <c r="A156" s="107"/>
      <c r="B156" s="108"/>
      <c r="C156" s="442"/>
      <c r="D156" s="443"/>
      <c r="E156" s="44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/>
    </row>
    <row r="157" spans="1:72" x14ac:dyDescent="0.2">
      <c r="A157" s="107"/>
      <c r="B157" s="108"/>
      <c r="C157" s="442"/>
      <c r="D157" s="443"/>
      <c r="E157" s="44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/>
    </row>
    <row r="158" spans="1:72" x14ac:dyDescent="0.2">
      <c r="A158" s="107"/>
      <c r="B158" s="108"/>
      <c r="C158" s="442"/>
      <c r="D158" s="443"/>
      <c r="E158" s="44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/>
    </row>
    <row r="159" spans="1:72" x14ac:dyDescent="0.2">
      <c r="A159" s="107"/>
      <c r="B159" s="108"/>
      <c r="C159" s="442"/>
      <c r="D159" s="443"/>
      <c r="E159" s="44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/>
    </row>
    <row r="160" spans="1:72" x14ac:dyDescent="0.2">
      <c r="A160" s="107"/>
      <c r="B160" s="108"/>
      <c r="C160" s="442"/>
      <c r="D160" s="443"/>
      <c r="E160" s="44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/>
    </row>
    <row r="161" spans="1:72" x14ac:dyDescent="0.2">
      <c r="A161" s="107"/>
      <c r="B161" s="108"/>
      <c r="C161" s="442"/>
      <c r="D161" s="443"/>
      <c r="E161" s="44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/>
    </row>
    <row r="162" spans="1:72" x14ac:dyDescent="0.2">
      <c r="A162" s="107"/>
      <c r="B162" s="108"/>
      <c r="C162" s="442"/>
      <c r="D162" s="443"/>
      <c r="E162" s="44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/>
    </row>
    <row r="163" spans="1:72" x14ac:dyDescent="0.2">
      <c r="A163" s="107"/>
      <c r="B163" s="108"/>
      <c r="C163" s="442"/>
      <c r="D163" s="443"/>
      <c r="E163" s="44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/>
    </row>
    <row r="164" spans="1:72" x14ac:dyDescent="0.2">
      <c r="A164" s="107"/>
      <c r="B164" s="108"/>
      <c r="C164" s="442"/>
      <c r="D164" s="443"/>
      <c r="E164" s="44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/>
    </row>
    <row r="165" spans="1:72" x14ac:dyDescent="0.2">
      <c r="A165" s="107"/>
      <c r="B165" s="108"/>
      <c r="C165" s="442"/>
      <c r="D165" s="443"/>
      <c r="E165" s="44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/>
    </row>
    <row r="166" spans="1:72" x14ac:dyDescent="0.2">
      <c r="A166" s="107"/>
      <c r="B166" s="108"/>
      <c r="C166" s="442"/>
      <c r="D166" s="443"/>
      <c r="E166" s="44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/>
    </row>
    <row r="167" spans="1:72" x14ac:dyDescent="0.2">
      <c r="A167" s="107"/>
      <c r="B167" s="108"/>
      <c r="C167" s="442"/>
      <c r="D167" s="443"/>
      <c r="E167" s="44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/>
    </row>
    <row r="168" spans="1:72" x14ac:dyDescent="0.2">
      <c r="A168" s="107"/>
      <c r="B168" s="108"/>
      <c r="C168" s="442"/>
      <c r="D168" s="443"/>
      <c r="E168" s="44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/>
    </row>
    <row r="169" spans="1:72" x14ac:dyDescent="0.2">
      <c r="A169" s="107"/>
      <c r="B169" s="108"/>
      <c r="C169" s="442"/>
      <c r="D169" s="443"/>
      <c r="E169" s="44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/>
    </row>
    <row r="170" spans="1:72" x14ac:dyDescent="0.2">
      <c r="A170" s="107"/>
      <c r="B170" s="108"/>
      <c r="C170" s="442"/>
      <c r="D170" s="443"/>
      <c r="E170" s="44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/>
    </row>
    <row r="171" spans="1:72" x14ac:dyDescent="0.2">
      <c r="A171" s="107"/>
      <c r="B171" s="108"/>
      <c r="C171" s="442"/>
      <c r="D171" s="443"/>
      <c r="E171" s="44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/>
    </row>
    <row r="172" spans="1:72" x14ac:dyDescent="0.2">
      <c r="A172" s="107"/>
      <c r="B172" s="108"/>
      <c r="C172" s="442"/>
      <c r="D172" s="443"/>
      <c r="E172" s="44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/>
    </row>
    <row r="173" spans="1:72" x14ac:dyDescent="0.2">
      <c r="A173" s="107"/>
      <c r="B173" s="108"/>
      <c r="C173" s="442"/>
      <c r="D173" s="443"/>
      <c r="E173" s="44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/>
    </row>
    <row r="174" spans="1:72" x14ac:dyDescent="0.2">
      <c r="A174" s="107"/>
      <c r="B174" s="108"/>
      <c r="C174" s="442"/>
      <c r="D174" s="443"/>
      <c r="E174" s="44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/>
    </row>
    <row r="175" spans="1:72" x14ac:dyDescent="0.2">
      <c r="A175" s="107"/>
      <c r="B175" s="108"/>
      <c r="C175" s="442"/>
      <c r="D175" s="443"/>
      <c r="E175" s="44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/>
    </row>
    <row r="176" spans="1:72" x14ac:dyDescent="0.2">
      <c r="A176" s="107"/>
      <c r="B176" s="108"/>
      <c r="C176" s="442"/>
      <c r="D176" s="443"/>
      <c r="E176" s="44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/>
    </row>
    <row r="177" spans="1:6" x14ac:dyDescent="0.2">
      <c r="A177" s="107"/>
      <c r="B177" s="108"/>
      <c r="C177" s="442"/>
      <c r="D177" s="443"/>
      <c r="E177" s="443"/>
      <c r="F177" s="373"/>
    </row>
    <row r="178" spans="1:6" x14ac:dyDescent="0.2">
      <c r="A178" s="107"/>
      <c r="B178" s="108"/>
      <c r="C178" s="442"/>
      <c r="D178" s="443"/>
      <c r="E178" s="443"/>
      <c r="F178" s="373"/>
    </row>
    <row r="179" spans="1:6" x14ac:dyDescent="0.2">
      <c r="A179" s="107"/>
      <c r="B179" s="108"/>
      <c r="C179" s="442"/>
      <c r="D179" s="443"/>
      <c r="E179" s="443"/>
      <c r="F179" s="373"/>
    </row>
    <row r="180" spans="1:6" x14ac:dyDescent="0.2">
      <c r="A180" s="107"/>
      <c r="B180" s="108"/>
      <c r="C180" s="442"/>
      <c r="D180" s="443"/>
      <c r="E180" s="443"/>
      <c r="F180" s="373"/>
    </row>
    <row r="181" spans="1:6" x14ac:dyDescent="0.2">
      <c r="A181" s="107"/>
      <c r="B181" s="108"/>
      <c r="C181" s="442"/>
      <c r="D181" s="443"/>
      <c r="E181" s="443"/>
      <c r="F181" s="373"/>
    </row>
    <row r="182" spans="1:6" x14ac:dyDescent="0.2">
      <c r="A182" s="107"/>
      <c r="B182" s="108"/>
      <c r="C182" s="442"/>
      <c r="D182" s="443"/>
      <c r="E182" s="443"/>
      <c r="F182" s="373"/>
    </row>
    <row r="183" spans="1:6" x14ac:dyDescent="0.2">
      <c r="A183" s="107"/>
      <c r="B183" s="108"/>
      <c r="C183" s="442"/>
      <c r="D183" s="443"/>
      <c r="E183" s="443"/>
      <c r="F183" s="373"/>
    </row>
    <row r="184" spans="1:6" x14ac:dyDescent="0.2">
      <c r="A184" s="107"/>
      <c r="B184" s="108"/>
      <c r="C184" s="442"/>
      <c r="D184" s="443"/>
      <c r="E184" s="443"/>
      <c r="F184" s="373"/>
    </row>
    <row r="185" spans="1:6" x14ac:dyDescent="0.2">
      <c r="A185" s="107"/>
      <c r="B185" s="108"/>
      <c r="C185" s="442"/>
      <c r="D185" s="443"/>
      <c r="E185" s="443"/>
      <c r="F185" s="373"/>
    </row>
    <row r="186" spans="1:6" x14ac:dyDescent="0.2">
      <c r="A186" s="109"/>
      <c r="B186" s="110"/>
      <c r="C186" s="443"/>
      <c r="D186" s="443"/>
      <c r="E186" s="443"/>
      <c r="F186" s="373"/>
    </row>
    <row r="187" spans="1:6" x14ac:dyDescent="0.2">
      <c r="A187" s="111"/>
      <c r="B187" s="373"/>
      <c r="C187" s="373"/>
      <c r="D187" s="373"/>
      <c r="E187" s="373"/>
      <c r="F187" s="373"/>
    </row>
    <row r="188" spans="1:6" x14ac:dyDescent="0.2">
      <c r="A188" s="111"/>
      <c r="B188" s="373"/>
      <c r="C188" s="373"/>
      <c r="D188" s="373"/>
      <c r="E188" s="373"/>
      <c r="F188" s="373"/>
    </row>
    <row r="189" spans="1:6" x14ac:dyDescent="0.2">
      <c r="A189" s="111"/>
      <c r="B189" s="373"/>
      <c r="C189" s="373"/>
      <c r="D189" s="373"/>
      <c r="E189" s="373"/>
      <c r="F189" s="373"/>
    </row>
    <row r="190" spans="1:6" x14ac:dyDescent="0.2">
      <c r="A190" s="111"/>
      <c r="B190" s="373"/>
      <c r="C190" s="373"/>
      <c r="D190" s="373"/>
      <c r="E190" s="373"/>
      <c r="F190" s="373"/>
    </row>
    <row r="191" spans="1:6" x14ac:dyDescent="0.2">
      <c r="A191" s="111"/>
      <c r="B191" s="373"/>
      <c r="C191" s="373"/>
      <c r="D191" s="373"/>
      <c r="E191" s="373"/>
      <c r="F191" s="373"/>
    </row>
    <row r="192" spans="1:6" x14ac:dyDescent="0.2">
      <c r="A192" s="111"/>
      <c r="B192" s="373"/>
      <c r="C192" s="373"/>
      <c r="D192" s="373"/>
      <c r="E192" s="373"/>
      <c r="F192" s="373"/>
    </row>
    <row r="193" spans="1:6" x14ac:dyDescent="0.2">
      <c r="A193" s="111"/>
      <c r="B193" s="373"/>
      <c r="C193" s="373"/>
      <c r="D193" s="373"/>
      <c r="E193" s="373"/>
      <c r="F193" s="373"/>
    </row>
    <row r="194" spans="1:6" x14ac:dyDescent="0.2">
      <c r="A194" s="111"/>
      <c r="B194" s="373"/>
      <c r="C194" s="373"/>
      <c r="D194" s="373"/>
      <c r="E194" s="373"/>
      <c r="F194" s="373"/>
    </row>
    <row r="195" spans="1:6" x14ac:dyDescent="0.2">
      <c r="A195" s="111"/>
      <c r="B195" s="373"/>
      <c r="C195" s="373"/>
      <c r="D195" s="373"/>
      <c r="E195" s="373"/>
      <c r="F195" s="373"/>
    </row>
  </sheetData>
  <mergeCells count="160">
    <mergeCell ref="D17:F17"/>
    <mergeCell ref="D18:F18"/>
    <mergeCell ref="D9:F9"/>
    <mergeCell ref="D10:F10"/>
    <mergeCell ref="A4:C4"/>
    <mergeCell ref="A5:B5"/>
    <mergeCell ref="D15:F15"/>
    <mergeCell ref="D16:F16"/>
    <mergeCell ref="D13:F13"/>
    <mergeCell ref="D14:F14"/>
    <mergeCell ref="D11:F11"/>
    <mergeCell ref="D12:F12"/>
    <mergeCell ref="D27:F27"/>
    <mergeCell ref="D28:F28"/>
    <mergeCell ref="D25:F25"/>
    <mergeCell ref="D26:F26"/>
    <mergeCell ref="D23:F23"/>
    <mergeCell ref="D24:F24"/>
    <mergeCell ref="D21:F21"/>
    <mergeCell ref="D22:F22"/>
    <mergeCell ref="D19:F19"/>
    <mergeCell ref="D20:F20"/>
    <mergeCell ref="D37:F37"/>
    <mergeCell ref="D38:F38"/>
    <mergeCell ref="D35:F35"/>
    <mergeCell ref="D36:F36"/>
    <mergeCell ref="D33:F33"/>
    <mergeCell ref="D34:F34"/>
    <mergeCell ref="D31:F31"/>
    <mergeCell ref="D32:F32"/>
    <mergeCell ref="D29:F29"/>
    <mergeCell ref="D30:F30"/>
    <mergeCell ref="D50:F50"/>
    <mergeCell ref="D51:F51"/>
    <mergeCell ref="D48:F48"/>
    <mergeCell ref="D49:F49"/>
    <mergeCell ref="D46:F46"/>
    <mergeCell ref="D47:F47"/>
    <mergeCell ref="D44:F44"/>
    <mergeCell ref="D45:F45"/>
    <mergeCell ref="D39:F39"/>
    <mergeCell ref="D40:F40"/>
    <mergeCell ref="D60:F60"/>
    <mergeCell ref="D61:F61"/>
    <mergeCell ref="D58:F58"/>
    <mergeCell ref="D59:F59"/>
    <mergeCell ref="D56:F56"/>
    <mergeCell ref="D57:F57"/>
    <mergeCell ref="D54:F54"/>
    <mergeCell ref="D55:F55"/>
    <mergeCell ref="D52:F52"/>
    <mergeCell ref="D53:F53"/>
    <mergeCell ref="D70:F70"/>
    <mergeCell ref="D71:F71"/>
    <mergeCell ref="D68:F68"/>
    <mergeCell ref="D69:F69"/>
    <mergeCell ref="D66:F66"/>
    <mergeCell ref="D67:F67"/>
    <mergeCell ref="D64:F64"/>
    <mergeCell ref="D65:F65"/>
    <mergeCell ref="D62:F62"/>
    <mergeCell ref="D63:F63"/>
    <mergeCell ref="D83:F83"/>
    <mergeCell ref="D84:F84"/>
    <mergeCell ref="D81:F81"/>
    <mergeCell ref="D82:F82"/>
    <mergeCell ref="D79:F79"/>
    <mergeCell ref="D80:F80"/>
    <mergeCell ref="D74:F74"/>
    <mergeCell ref="D78:F78"/>
    <mergeCell ref="D72:F72"/>
    <mergeCell ref="D73:F73"/>
    <mergeCell ref="D93:F93"/>
    <mergeCell ref="D94:F94"/>
    <mergeCell ref="D91:F91"/>
    <mergeCell ref="D92:F92"/>
    <mergeCell ref="D89:F89"/>
    <mergeCell ref="D90:F90"/>
    <mergeCell ref="D87:F87"/>
    <mergeCell ref="D88:F88"/>
    <mergeCell ref="D85:F85"/>
    <mergeCell ref="D86:F86"/>
    <mergeCell ref="D103:F103"/>
    <mergeCell ref="D104:F104"/>
    <mergeCell ref="D101:F101"/>
    <mergeCell ref="D102:F102"/>
    <mergeCell ref="D99:F99"/>
    <mergeCell ref="D100:F100"/>
    <mergeCell ref="D97:F97"/>
    <mergeCell ref="D98:F98"/>
    <mergeCell ref="D95:F95"/>
    <mergeCell ref="D96:F96"/>
    <mergeCell ref="D105:F105"/>
    <mergeCell ref="D106:F106"/>
    <mergeCell ref="C122:E122"/>
    <mergeCell ref="C123:E123"/>
    <mergeCell ref="C124:E124"/>
    <mergeCell ref="C125:E125"/>
    <mergeCell ref="D109:F109"/>
    <mergeCell ref="D107:F107"/>
    <mergeCell ref="D108:F108"/>
    <mergeCell ref="C159:E159"/>
    <mergeCell ref="C160:E160"/>
    <mergeCell ref="C157:E157"/>
    <mergeCell ref="C158:E158"/>
    <mergeCell ref="C155:E155"/>
    <mergeCell ref="C156:E156"/>
    <mergeCell ref="C138:E138"/>
    <mergeCell ref="C139:E139"/>
    <mergeCell ref="C130:E130"/>
    <mergeCell ref="C131:E131"/>
    <mergeCell ref="C134:E134"/>
    <mergeCell ref="C135:E135"/>
    <mergeCell ref="C132:E132"/>
    <mergeCell ref="C133:E133"/>
    <mergeCell ref="C145:E145"/>
    <mergeCell ref="C146:E146"/>
    <mergeCell ref="C136:E136"/>
    <mergeCell ref="C137:E137"/>
    <mergeCell ref="C140:E140"/>
    <mergeCell ref="C141:E141"/>
    <mergeCell ref="C142:E142"/>
    <mergeCell ref="C143:E143"/>
    <mergeCell ref="C144:E144"/>
    <mergeCell ref="C186:E186"/>
    <mergeCell ref="C175:E175"/>
    <mergeCell ref="C176:E176"/>
    <mergeCell ref="C173:E173"/>
    <mergeCell ref="C174:E174"/>
    <mergeCell ref="C179:E179"/>
    <mergeCell ref="C183:E183"/>
    <mergeCell ref="C184:E184"/>
    <mergeCell ref="C180:E180"/>
    <mergeCell ref="C182:E182"/>
    <mergeCell ref="C178:E178"/>
    <mergeCell ref="C181:E181"/>
    <mergeCell ref="C126:E126"/>
    <mergeCell ref="C127:E127"/>
    <mergeCell ref="C185:E185"/>
    <mergeCell ref="C117:E117"/>
    <mergeCell ref="C118:E118"/>
    <mergeCell ref="C119:E119"/>
    <mergeCell ref="C120:E120"/>
    <mergeCell ref="C121:E121"/>
    <mergeCell ref="C128:E128"/>
    <mergeCell ref="C129:E129"/>
    <mergeCell ref="C147:E147"/>
    <mergeCell ref="C177:E177"/>
    <mergeCell ref="C171:E171"/>
    <mergeCell ref="C172:E172"/>
    <mergeCell ref="C169:E169"/>
    <mergeCell ref="C170:E170"/>
    <mergeCell ref="C167:E167"/>
    <mergeCell ref="C168:E168"/>
    <mergeCell ref="C163:E163"/>
    <mergeCell ref="C164:E164"/>
    <mergeCell ref="C161:E161"/>
    <mergeCell ref="C162:E162"/>
    <mergeCell ref="C165:E165"/>
    <mergeCell ref="C166:E166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T195"/>
  <sheetViews>
    <sheetView zoomScaleNormal="100" workbookViewId="0">
      <selection activeCell="B1" sqref="B1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">
        <v>130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">
        <v>133</v>
      </c>
      <c r="C2" s="289"/>
      <c r="D2" s="287"/>
      <c r="E2" s="95" t="s">
        <v>134</v>
      </c>
      <c r="F2" s="345" t="e">
        <f>$B$2*$B74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">
        <v>136</v>
      </c>
      <c r="C3" s="289"/>
      <c r="D3" s="287"/>
      <c r="E3" s="95" t="s">
        <v>137</v>
      </c>
      <c r="F3" s="345" t="e">
        <f>$B$2*$B109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">
        <v>139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B40+B74+B109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45200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45201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45202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45203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45204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45205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45206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45207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45208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45209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45210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45211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45212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45213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45214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45215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45216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45217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45218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45219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45220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45221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45222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45223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45224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45225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45226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45227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45228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45229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45230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SUM(B9:B39)</f>
        <v>0</v>
      </c>
      <c r="C40" s="370">
        <f>SUM(C9:C39)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45231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45232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45233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45234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45235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45236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45237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45238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45239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45240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45241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45242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45243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45244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45245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45246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45247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45248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45249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45250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45251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45252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45253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45254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45255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45256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45257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45258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45259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45260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s="101" customFormat="1" x14ac:dyDescent="0.2">
      <c r="A74" s="293" t="s">
        <v>115</v>
      </c>
      <c r="B74" s="62">
        <f>SUM(B44:B73)</f>
        <v>0</v>
      </c>
      <c r="C74" s="370">
        <f>SUM(C44:C73)</f>
        <v>0</v>
      </c>
      <c r="D74" s="388"/>
      <c r="E74" s="388"/>
      <c r="F74" s="388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375"/>
    </row>
    <row r="75" spans="1:72" x14ac:dyDescent="0.2">
      <c r="A75" s="63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/>
    </row>
    <row r="76" spans="1:72" s="92" customFormat="1" x14ac:dyDescent="0.2">
      <c r="A76" s="90" t="s">
        <v>137</v>
      </c>
      <c r="B76" s="91"/>
      <c r="C76" s="91"/>
      <c r="D76" s="381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</row>
    <row r="77" spans="1:72" ht="25.5" x14ac:dyDescent="0.2">
      <c r="A77" s="291" t="s">
        <v>141</v>
      </c>
      <c r="B77" s="254" t="s">
        <v>142</v>
      </c>
      <c r="C77" s="254" t="s">
        <v>143</v>
      </c>
      <c r="D77" s="299" t="s">
        <v>144</v>
      </c>
      <c r="E77" s="179"/>
      <c r="F77" s="179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45261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45262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45263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45264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45265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45266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45267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45268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45269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45270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45271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45272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45273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45274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45275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45276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45277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45278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45279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45280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45281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45282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45283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45284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45285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45286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45287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45288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45289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45290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x14ac:dyDescent="0.2">
      <c r="A108" s="292">
        <v>45291</v>
      </c>
      <c r="B108" s="172"/>
      <c r="C108" s="173"/>
      <c r="D108" s="444"/>
      <c r="E108" s="444"/>
      <c r="F108" s="44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/>
    </row>
    <row r="109" spans="1:72" s="101" customFormat="1" x14ac:dyDescent="0.2">
      <c r="A109" s="293" t="s">
        <v>117</v>
      </c>
      <c r="B109" s="62">
        <f>SUM(B78:B108)</f>
        <v>0</v>
      </c>
      <c r="C109" s="370">
        <f>SUM(C78:C108)</f>
        <v>0</v>
      </c>
      <c r="D109" s="449"/>
      <c r="E109" s="449"/>
      <c r="F109" s="449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375"/>
    </row>
    <row r="110" spans="1:72" x14ac:dyDescent="0.2">
      <c r="A110" s="104"/>
      <c r="B110" s="105"/>
      <c r="C110" s="64"/>
      <c r="D110" s="64"/>
      <c r="E110" s="64"/>
      <c r="F110" s="64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/>
    </row>
    <row r="112" spans="1:72" s="73" customFormat="1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6"/>
      <c r="B116" s="99"/>
      <c r="C116" s="100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x14ac:dyDescent="0.2">
      <c r="A117" s="107"/>
      <c r="B117" s="108"/>
      <c r="C117" s="442"/>
      <c r="D117" s="443"/>
      <c r="E117" s="44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/>
    </row>
    <row r="118" spans="1:72" x14ac:dyDescent="0.2">
      <c r="A118" s="107"/>
      <c r="B118" s="108"/>
      <c r="C118" s="442"/>
      <c r="D118" s="443"/>
      <c r="E118" s="44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/>
    </row>
    <row r="119" spans="1:72" x14ac:dyDescent="0.2">
      <c r="A119" s="107"/>
      <c r="B119" s="108"/>
      <c r="C119" s="442"/>
      <c r="D119" s="443"/>
      <c r="E119" s="44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/>
    </row>
    <row r="120" spans="1:72" x14ac:dyDescent="0.2">
      <c r="A120" s="107"/>
      <c r="B120" s="108"/>
      <c r="C120" s="442"/>
      <c r="D120" s="443"/>
      <c r="E120" s="44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/>
    </row>
    <row r="121" spans="1:72" x14ac:dyDescent="0.2">
      <c r="A121" s="107"/>
      <c r="B121" s="108"/>
      <c r="C121" s="442"/>
      <c r="D121" s="443"/>
      <c r="E121" s="44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/>
    </row>
    <row r="122" spans="1:72" x14ac:dyDescent="0.2">
      <c r="A122" s="107"/>
      <c r="B122" s="108"/>
      <c r="C122" s="442"/>
      <c r="D122" s="443"/>
      <c r="E122" s="44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/>
    </row>
    <row r="123" spans="1:72" x14ac:dyDescent="0.2">
      <c r="A123" s="107"/>
      <c r="B123" s="108"/>
      <c r="C123" s="442"/>
      <c r="D123" s="443"/>
      <c r="E123" s="44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/>
    </row>
    <row r="124" spans="1:72" x14ac:dyDescent="0.2">
      <c r="A124" s="107"/>
      <c r="B124" s="108"/>
      <c r="C124" s="442"/>
      <c r="D124" s="443"/>
      <c r="E124" s="44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/>
    </row>
    <row r="125" spans="1:72" x14ac:dyDescent="0.2">
      <c r="A125" s="107"/>
      <c r="B125" s="108"/>
      <c r="C125" s="442"/>
      <c r="D125" s="443"/>
      <c r="E125" s="44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/>
    </row>
    <row r="126" spans="1:72" x14ac:dyDescent="0.2">
      <c r="A126" s="107"/>
      <c r="B126" s="108"/>
      <c r="C126" s="442"/>
      <c r="D126" s="443"/>
      <c r="E126" s="44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/>
    </row>
    <row r="127" spans="1:72" x14ac:dyDescent="0.2">
      <c r="A127" s="107"/>
      <c r="B127" s="108"/>
      <c r="C127" s="442"/>
      <c r="D127" s="443"/>
      <c r="E127" s="44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/>
    </row>
    <row r="128" spans="1:72" x14ac:dyDescent="0.2">
      <c r="A128" s="107"/>
      <c r="B128" s="108"/>
      <c r="C128" s="442"/>
      <c r="D128" s="443"/>
      <c r="E128" s="44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/>
    </row>
    <row r="129" spans="1:72" x14ac:dyDescent="0.2">
      <c r="A129" s="107"/>
      <c r="B129" s="108"/>
      <c r="C129" s="442"/>
      <c r="D129" s="443"/>
      <c r="E129" s="44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/>
    </row>
    <row r="130" spans="1:72" x14ac:dyDescent="0.2">
      <c r="A130" s="107"/>
      <c r="B130" s="108"/>
      <c r="C130" s="442"/>
      <c r="D130" s="443"/>
      <c r="E130" s="44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/>
    </row>
    <row r="131" spans="1:72" x14ac:dyDescent="0.2">
      <c r="A131" s="107"/>
      <c r="B131" s="108"/>
      <c r="C131" s="442"/>
      <c r="D131" s="443"/>
      <c r="E131" s="44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/>
    </row>
    <row r="132" spans="1:72" x14ac:dyDescent="0.2">
      <c r="A132" s="107"/>
      <c r="B132" s="108"/>
      <c r="C132" s="442"/>
      <c r="D132" s="443"/>
      <c r="E132" s="44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/>
    </row>
    <row r="133" spans="1:72" x14ac:dyDescent="0.2">
      <c r="A133" s="107"/>
      <c r="B133" s="108"/>
      <c r="C133" s="442"/>
      <c r="D133" s="443"/>
      <c r="E133" s="44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/>
    </row>
    <row r="134" spans="1:72" x14ac:dyDescent="0.2">
      <c r="A134" s="107"/>
      <c r="B134" s="108"/>
      <c r="C134" s="442"/>
      <c r="D134" s="443"/>
      <c r="E134" s="44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/>
    </row>
    <row r="135" spans="1:72" x14ac:dyDescent="0.2">
      <c r="A135" s="107"/>
      <c r="B135" s="108"/>
      <c r="C135" s="442"/>
      <c r="D135" s="443"/>
      <c r="E135" s="44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/>
    </row>
    <row r="136" spans="1:72" x14ac:dyDescent="0.2">
      <c r="A136" s="107"/>
      <c r="B136" s="108"/>
      <c r="C136" s="442"/>
      <c r="D136" s="443"/>
      <c r="E136" s="44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/>
    </row>
    <row r="137" spans="1:72" x14ac:dyDescent="0.2">
      <c r="A137" s="107"/>
      <c r="B137" s="108"/>
      <c r="C137" s="442"/>
      <c r="D137" s="443"/>
      <c r="E137" s="44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/>
    </row>
    <row r="138" spans="1:72" x14ac:dyDescent="0.2">
      <c r="A138" s="107"/>
      <c r="B138" s="108"/>
      <c r="C138" s="442"/>
      <c r="D138" s="443"/>
      <c r="E138" s="44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/>
    </row>
    <row r="139" spans="1:72" x14ac:dyDescent="0.2">
      <c r="A139" s="107"/>
      <c r="B139" s="108"/>
      <c r="C139" s="442"/>
      <c r="D139" s="443"/>
      <c r="E139" s="44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/>
    </row>
    <row r="140" spans="1:72" x14ac:dyDescent="0.2">
      <c r="A140" s="107"/>
      <c r="B140" s="108"/>
      <c r="C140" s="442"/>
      <c r="D140" s="443"/>
      <c r="E140" s="44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/>
    </row>
    <row r="141" spans="1:72" x14ac:dyDescent="0.2">
      <c r="A141" s="107"/>
      <c r="B141" s="108"/>
      <c r="C141" s="442"/>
      <c r="D141" s="443"/>
      <c r="E141" s="44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/>
    </row>
    <row r="142" spans="1:72" x14ac:dyDescent="0.2">
      <c r="A142" s="107"/>
      <c r="B142" s="108"/>
      <c r="C142" s="442"/>
      <c r="D142" s="443"/>
      <c r="E142" s="44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/>
    </row>
    <row r="143" spans="1:72" x14ac:dyDescent="0.2">
      <c r="A143" s="107"/>
      <c r="B143" s="108"/>
      <c r="C143" s="442"/>
      <c r="D143" s="443"/>
      <c r="E143" s="44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/>
    </row>
    <row r="144" spans="1:72" x14ac:dyDescent="0.2">
      <c r="A144" s="107"/>
      <c r="B144" s="108"/>
      <c r="C144" s="442"/>
      <c r="D144" s="443"/>
      <c r="E144" s="44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/>
    </row>
    <row r="145" spans="1:72" x14ac:dyDescent="0.2">
      <c r="A145" s="107"/>
      <c r="B145" s="108"/>
      <c r="C145" s="442"/>
      <c r="D145" s="443"/>
      <c r="E145" s="44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/>
    </row>
    <row r="146" spans="1:72" x14ac:dyDescent="0.2">
      <c r="A146" s="107"/>
      <c r="B146" s="108"/>
      <c r="C146" s="442"/>
      <c r="D146" s="443"/>
      <c r="E146" s="44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/>
    </row>
    <row r="147" spans="1:72" x14ac:dyDescent="0.2">
      <c r="A147" s="107"/>
      <c r="B147" s="108"/>
      <c r="C147" s="442"/>
      <c r="D147" s="443"/>
      <c r="E147" s="44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/>
    </row>
    <row r="148" spans="1:72" x14ac:dyDescent="0.2">
      <c r="A148" s="109"/>
      <c r="B148" s="110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/>
    </row>
    <row r="149" spans="1:72" x14ac:dyDescent="0.2">
      <c r="A149" s="111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  <c r="BT149"/>
    </row>
    <row r="150" spans="1:72" s="74" customFormat="1" x14ac:dyDescent="0.2">
      <c r="A150" s="112"/>
      <c r="B150" s="102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</row>
    <row r="151" spans="1:72" s="74" customFormat="1" x14ac:dyDescent="0.2">
      <c r="A151" s="112"/>
      <c r="B151" s="113"/>
      <c r="C151" s="372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</row>
    <row r="152" spans="1:72" s="74" customFormat="1" x14ac:dyDescent="0.2">
      <c r="A152" s="112"/>
      <c r="B152" s="102"/>
      <c r="C152" s="102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</row>
    <row r="153" spans="1:72" s="74" customFormat="1" x14ac:dyDescent="0.2">
      <c r="A153" s="112"/>
      <c r="B153" s="102"/>
      <c r="C153" s="102"/>
      <c r="D153" s="382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</row>
    <row r="154" spans="1:72" x14ac:dyDescent="0.2">
      <c r="A154" s="106"/>
      <c r="B154" s="99"/>
      <c r="C154" s="100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/>
    </row>
    <row r="155" spans="1:72" x14ac:dyDescent="0.2">
      <c r="A155" s="107"/>
      <c r="B155" s="108"/>
      <c r="C155" s="442"/>
      <c r="D155" s="443"/>
      <c r="E155" s="44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/>
    </row>
    <row r="156" spans="1:72" x14ac:dyDescent="0.2">
      <c r="A156" s="107"/>
      <c r="B156" s="108"/>
      <c r="C156" s="442"/>
      <c r="D156" s="443"/>
      <c r="E156" s="44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/>
    </row>
    <row r="157" spans="1:72" x14ac:dyDescent="0.2">
      <c r="A157" s="107"/>
      <c r="B157" s="108"/>
      <c r="C157" s="442"/>
      <c r="D157" s="443"/>
      <c r="E157" s="44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/>
    </row>
    <row r="158" spans="1:72" x14ac:dyDescent="0.2">
      <c r="A158" s="107"/>
      <c r="B158" s="108"/>
      <c r="C158" s="442"/>
      <c r="D158" s="443"/>
      <c r="E158" s="44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/>
    </row>
    <row r="159" spans="1:72" x14ac:dyDescent="0.2">
      <c r="A159" s="107"/>
      <c r="B159" s="108"/>
      <c r="C159" s="442"/>
      <c r="D159" s="443"/>
      <c r="E159" s="44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/>
    </row>
    <row r="160" spans="1:72" x14ac:dyDescent="0.2">
      <c r="A160" s="107"/>
      <c r="B160" s="108"/>
      <c r="C160" s="442"/>
      <c r="D160" s="443"/>
      <c r="E160" s="44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/>
    </row>
    <row r="161" spans="1:72" x14ac:dyDescent="0.2">
      <c r="A161" s="107"/>
      <c r="B161" s="108"/>
      <c r="C161" s="442"/>
      <c r="D161" s="443"/>
      <c r="E161" s="44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/>
    </row>
    <row r="162" spans="1:72" x14ac:dyDescent="0.2">
      <c r="A162" s="107"/>
      <c r="B162" s="108"/>
      <c r="C162" s="442"/>
      <c r="D162" s="443"/>
      <c r="E162" s="44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/>
    </row>
    <row r="163" spans="1:72" x14ac:dyDescent="0.2">
      <c r="A163" s="107"/>
      <c r="B163" s="108"/>
      <c r="C163" s="442"/>
      <c r="D163" s="443"/>
      <c r="E163" s="44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/>
    </row>
    <row r="164" spans="1:72" x14ac:dyDescent="0.2">
      <c r="A164" s="107"/>
      <c r="B164" s="108"/>
      <c r="C164" s="442"/>
      <c r="D164" s="443"/>
      <c r="E164" s="44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/>
    </row>
    <row r="165" spans="1:72" x14ac:dyDescent="0.2">
      <c r="A165" s="107"/>
      <c r="B165" s="108"/>
      <c r="C165" s="442"/>
      <c r="D165" s="443"/>
      <c r="E165" s="44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/>
    </row>
    <row r="166" spans="1:72" x14ac:dyDescent="0.2">
      <c r="A166" s="107"/>
      <c r="B166" s="108"/>
      <c r="C166" s="442"/>
      <c r="D166" s="443"/>
      <c r="E166" s="44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/>
    </row>
    <row r="167" spans="1:72" x14ac:dyDescent="0.2">
      <c r="A167" s="107"/>
      <c r="B167" s="108"/>
      <c r="C167" s="442"/>
      <c r="D167" s="443"/>
      <c r="E167" s="44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/>
    </row>
    <row r="168" spans="1:72" x14ac:dyDescent="0.2">
      <c r="A168" s="107"/>
      <c r="B168" s="108"/>
      <c r="C168" s="442"/>
      <c r="D168" s="443"/>
      <c r="E168" s="44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/>
    </row>
    <row r="169" spans="1:72" x14ac:dyDescent="0.2">
      <c r="A169" s="107"/>
      <c r="B169" s="108"/>
      <c r="C169" s="442"/>
      <c r="D169" s="443"/>
      <c r="E169" s="44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/>
    </row>
    <row r="170" spans="1:72" x14ac:dyDescent="0.2">
      <c r="A170" s="107"/>
      <c r="B170" s="108"/>
      <c r="C170" s="442"/>
      <c r="D170" s="443"/>
      <c r="E170" s="44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/>
    </row>
    <row r="171" spans="1:72" x14ac:dyDescent="0.2">
      <c r="A171" s="107"/>
      <c r="B171" s="108"/>
      <c r="C171" s="442"/>
      <c r="D171" s="443"/>
      <c r="E171" s="44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/>
    </row>
    <row r="172" spans="1:72" x14ac:dyDescent="0.2">
      <c r="A172" s="107"/>
      <c r="B172" s="108"/>
      <c r="C172" s="442"/>
      <c r="D172" s="443"/>
      <c r="E172" s="44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/>
    </row>
    <row r="173" spans="1:72" x14ac:dyDescent="0.2">
      <c r="A173" s="107"/>
      <c r="B173" s="108"/>
      <c r="C173" s="442"/>
      <c r="D173" s="443"/>
      <c r="E173" s="44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/>
    </row>
    <row r="174" spans="1:72" x14ac:dyDescent="0.2">
      <c r="A174" s="107"/>
      <c r="B174" s="108"/>
      <c r="C174" s="442"/>
      <c r="D174" s="443"/>
      <c r="E174" s="44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/>
    </row>
    <row r="175" spans="1:72" x14ac:dyDescent="0.2">
      <c r="A175" s="107"/>
      <c r="B175" s="108"/>
      <c r="C175" s="442"/>
      <c r="D175" s="443"/>
      <c r="E175" s="44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/>
    </row>
    <row r="176" spans="1:72" x14ac:dyDescent="0.2">
      <c r="A176" s="107"/>
      <c r="B176" s="108"/>
      <c r="C176" s="442"/>
      <c r="D176" s="443"/>
      <c r="E176" s="44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/>
    </row>
    <row r="177" spans="1:6" x14ac:dyDescent="0.2">
      <c r="A177" s="107"/>
      <c r="B177" s="108"/>
      <c r="C177" s="442"/>
      <c r="D177" s="443"/>
      <c r="E177" s="443"/>
      <c r="F177" s="373"/>
    </row>
    <row r="178" spans="1:6" x14ac:dyDescent="0.2">
      <c r="A178" s="107"/>
      <c r="B178" s="108"/>
      <c r="C178" s="442"/>
      <c r="D178" s="443"/>
      <c r="E178" s="443"/>
      <c r="F178" s="373"/>
    </row>
    <row r="179" spans="1:6" x14ac:dyDescent="0.2">
      <c r="A179" s="107"/>
      <c r="B179" s="108"/>
      <c r="C179" s="442"/>
      <c r="D179" s="443"/>
      <c r="E179" s="443"/>
      <c r="F179" s="373"/>
    </row>
    <row r="180" spans="1:6" x14ac:dyDescent="0.2">
      <c r="A180" s="107"/>
      <c r="B180" s="108"/>
      <c r="C180" s="442"/>
      <c r="D180" s="443"/>
      <c r="E180" s="443"/>
      <c r="F180" s="373"/>
    </row>
    <row r="181" spans="1:6" x14ac:dyDescent="0.2">
      <c r="A181" s="107"/>
      <c r="B181" s="108"/>
      <c r="C181" s="442"/>
      <c r="D181" s="443"/>
      <c r="E181" s="443"/>
      <c r="F181" s="373"/>
    </row>
    <row r="182" spans="1:6" x14ac:dyDescent="0.2">
      <c r="A182" s="107"/>
      <c r="B182" s="108"/>
      <c r="C182" s="442"/>
      <c r="D182" s="443"/>
      <c r="E182" s="443"/>
      <c r="F182" s="373"/>
    </row>
    <row r="183" spans="1:6" x14ac:dyDescent="0.2">
      <c r="A183" s="107"/>
      <c r="B183" s="108"/>
      <c r="C183" s="442"/>
      <c r="D183" s="443"/>
      <c r="E183" s="443"/>
      <c r="F183" s="373"/>
    </row>
    <row r="184" spans="1:6" x14ac:dyDescent="0.2">
      <c r="A184" s="107"/>
      <c r="B184" s="108"/>
      <c r="C184" s="442"/>
      <c r="D184" s="443"/>
      <c r="E184" s="443"/>
      <c r="F184" s="373"/>
    </row>
    <row r="185" spans="1:6" x14ac:dyDescent="0.2">
      <c r="A185" s="107"/>
      <c r="B185" s="108"/>
      <c r="C185" s="442"/>
      <c r="D185" s="443"/>
      <c r="E185" s="443"/>
      <c r="F185" s="373"/>
    </row>
    <row r="186" spans="1:6" x14ac:dyDescent="0.2">
      <c r="A186" s="109"/>
      <c r="B186" s="110"/>
      <c r="C186" s="443"/>
      <c r="D186" s="443"/>
      <c r="E186" s="443"/>
      <c r="F186" s="373"/>
    </row>
    <row r="187" spans="1:6" x14ac:dyDescent="0.2">
      <c r="A187" s="111"/>
      <c r="B187" s="373"/>
      <c r="C187" s="373"/>
      <c r="D187" s="373"/>
      <c r="E187" s="373"/>
      <c r="F187" s="373"/>
    </row>
    <row r="188" spans="1:6" x14ac:dyDescent="0.2">
      <c r="A188" s="111"/>
      <c r="B188" s="373"/>
      <c r="C188" s="373"/>
      <c r="D188" s="373"/>
      <c r="E188" s="373"/>
      <c r="F188" s="373"/>
    </row>
    <row r="189" spans="1:6" x14ac:dyDescent="0.2">
      <c r="A189" s="111"/>
      <c r="B189" s="373"/>
      <c r="C189" s="373"/>
      <c r="D189" s="373"/>
      <c r="E189" s="373"/>
      <c r="F189" s="373"/>
    </row>
    <row r="190" spans="1:6" x14ac:dyDescent="0.2">
      <c r="A190" s="111"/>
      <c r="B190" s="373"/>
      <c r="C190" s="373"/>
      <c r="D190" s="373"/>
      <c r="E190" s="373"/>
      <c r="F190" s="373"/>
    </row>
    <row r="191" spans="1:6" x14ac:dyDescent="0.2">
      <c r="A191" s="111"/>
      <c r="B191" s="373"/>
      <c r="C191" s="373"/>
      <c r="D191" s="373"/>
      <c r="E191" s="373"/>
      <c r="F191" s="373"/>
    </row>
    <row r="192" spans="1:6" x14ac:dyDescent="0.2">
      <c r="A192" s="111"/>
      <c r="B192" s="373"/>
      <c r="C192" s="373"/>
      <c r="D192" s="373"/>
      <c r="E192" s="373"/>
      <c r="F192" s="373"/>
    </row>
    <row r="193" spans="1:6" x14ac:dyDescent="0.2">
      <c r="A193" s="111"/>
      <c r="B193" s="373"/>
      <c r="C193" s="373"/>
      <c r="D193" s="373"/>
      <c r="E193" s="373"/>
      <c r="F193" s="373"/>
    </row>
    <row r="194" spans="1:6" x14ac:dyDescent="0.2">
      <c r="A194" s="111"/>
      <c r="B194" s="373"/>
      <c r="C194" s="373"/>
      <c r="D194" s="373"/>
      <c r="E194" s="373"/>
      <c r="F194" s="373"/>
    </row>
    <row r="195" spans="1:6" x14ac:dyDescent="0.2">
      <c r="A195" s="111"/>
      <c r="B195" s="373"/>
      <c r="C195" s="373"/>
      <c r="D195" s="373"/>
      <c r="E195" s="373"/>
      <c r="F195" s="373"/>
    </row>
  </sheetData>
  <mergeCells count="160">
    <mergeCell ref="D21:F21"/>
    <mergeCell ref="D22:F22"/>
    <mergeCell ref="D19:F19"/>
    <mergeCell ref="D20:F20"/>
    <mergeCell ref="D17:F17"/>
    <mergeCell ref="D18:F18"/>
    <mergeCell ref="D15:F15"/>
    <mergeCell ref="D16:F16"/>
    <mergeCell ref="A4:C4"/>
    <mergeCell ref="A5:B5"/>
    <mergeCell ref="D13:F13"/>
    <mergeCell ref="D14:F14"/>
    <mergeCell ref="D11:F11"/>
    <mergeCell ref="D12:F12"/>
    <mergeCell ref="D9:F9"/>
    <mergeCell ref="D10:F10"/>
    <mergeCell ref="D31:F31"/>
    <mergeCell ref="D32:F32"/>
    <mergeCell ref="D29:F29"/>
    <mergeCell ref="D30:F30"/>
    <mergeCell ref="D27:F27"/>
    <mergeCell ref="D28:F28"/>
    <mergeCell ref="D25:F25"/>
    <mergeCell ref="D26:F26"/>
    <mergeCell ref="D23:F23"/>
    <mergeCell ref="D24:F24"/>
    <mergeCell ref="D44:F44"/>
    <mergeCell ref="D45:F45"/>
    <mergeCell ref="D39:F39"/>
    <mergeCell ref="D40:F40"/>
    <mergeCell ref="D37:F37"/>
    <mergeCell ref="D38:F38"/>
    <mergeCell ref="D35:F35"/>
    <mergeCell ref="D36:F36"/>
    <mergeCell ref="D33:F33"/>
    <mergeCell ref="D34:F34"/>
    <mergeCell ref="D54:F54"/>
    <mergeCell ref="D55:F55"/>
    <mergeCell ref="D52:F52"/>
    <mergeCell ref="D53:F53"/>
    <mergeCell ref="D50:F50"/>
    <mergeCell ref="D51:F51"/>
    <mergeCell ref="D48:F48"/>
    <mergeCell ref="D49:F49"/>
    <mergeCell ref="D46:F46"/>
    <mergeCell ref="D47:F47"/>
    <mergeCell ref="D64:F64"/>
    <mergeCell ref="D65:F65"/>
    <mergeCell ref="D62:F62"/>
    <mergeCell ref="D63:F63"/>
    <mergeCell ref="D60:F60"/>
    <mergeCell ref="D61:F61"/>
    <mergeCell ref="D58:F58"/>
    <mergeCell ref="D59:F59"/>
    <mergeCell ref="D56:F56"/>
    <mergeCell ref="D57:F57"/>
    <mergeCell ref="D74:F74"/>
    <mergeCell ref="D78:F78"/>
    <mergeCell ref="D72:F72"/>
    <mergeCell ref="D73:F73"/>
    <mergeCell ref="D70:F70"/>
    <mergeCell ref="D71:F71"/>
    <mergeCell ref="D68:F68"/>
    <mergeCell ref="D69:F69"/>
    <mergeCell ref="D66:F66"/>
    <mergeCell ref="D67:F67"/>
    <mergeCell ref="D87:F87"/>
    <mergeCell ref="D88:F88"/>
    <mergeCell ref="D85:F85"/>
    <mergeCell ref="D86:F86"/>
    <mergeCell ref="D83:F83"/>
    <mergeCell ref="D84:F84"/>
    <mergeCell ref="D81:F81"/>
    <mergeCell ref="D82:F82"/>
    <mergeCell ref="D79:F79"/>
    <mergeCell ref="D80:F80"/>
    <mergeCell ref="D97:F97"/>
    <mergeCell ref="D98:F98"/>
    <mergeCell ref="D95:F95"/>
    <mergeCell ref="D96:F96"/>
    <mergeCell ref="D93:F93"/>
    <mergeCell ref="D94:F94"/>
    <mergeCell ref="D91:F91"/>
    <mergeCell ref="D92:F92"/>
    <mergeCell ref="D89:F89"/>
    <mergeCell ref="D90:F90"/>
    <mergeCell ref="D107:F107"/>
    <mergeCell ref="D108:F108"/>
    <mergeCell ref="D105:F105"/>
    <mergeCell ref="D106:F106"/>
    <mergeCell ref="D103:F103"/>
    <mergeCell ref="D104:F104"/>
    <mergeCell ref="D101:F101"/>
    <mergeCell ref="D102:F102"/>
    <mergeCell ref="D99:F99"/>
    <mergeCell ref="D100:F100"/>
    <mergeCell ref="C119:E119"/>
    <mergeCell ref="C120:E120"/>
    <mergeCell ref="C121:E121"/>
    <mergeCell ref="C122:E122"/>
    <mergeCell ref="C123:E123"/>
    <mergeCell ref="C124:E124"/>
    <mergeCell ref="D109:F109"/>
    <mergeCell ref="C117:E117"/>
    <mergeCell ref="C118:E118"/>
    <mergeCell ref="C131:E131"/>
    <mergeCell ref="C132:E132"/>
    <mergeCell ref="C133:E133"/>
    <mergeCell ref="C134:E134"/>
    <mergeCell ref="C135:E135"/>
    <mergeCell ref="C136:E136"/>
    <mergeCell ref="C125:E125"/>
    <mergeCell ref="C126:E126"/>
    <mergeCell ref="C127:E127"/>
    <mergeCell ref="C128:E128"/>
    <mergeCell ref="C129:E129"/>
    <mergeCell ref="C130:E130"/>
    <mergeCell ref="C156:E156"/>
    <mergeCell ref="C143:E143"/>
    <mergeCell ref="C144:E144"/>
    <mergeCell ref="C145:E145"/>
    <mergeCell ref="C146:E146"/>
    <mergeCell ref="C147:E147"/>
    <mergeCell ref="C155:E155"/>
    <mergeCell ref="C137:E137"/>
    <mergeCell ref="C138:E138"/>
    <mergeCell ref="C139:E139"/>
    <mergeCell ref="C140:E140"/>
    <mergeCell ref="C141:E141"/>
    <mergeCell ref="C142:E142"/>
    <mergeCell ref="C165:E165"/>
    <mergeCell ref="C166:E166"/>
    <mergeCell ref="C163:E163"/>
    <mergeCell ref="C164:E164"/>
    <mergeCell ref="C161:E161"/>
    <mergeCell ref="C162:E162"/>
    <mergeCell ref="C159:E159"/>
    <mergeCell ref="C160:E160"/>
    <mergeCell ref="C157:E157"/>
    <mergeCell ref="C158:E158"/>
    <mergeCell ref="C175:E175"/>
    <mergeCell ref="C176:E176"/>
    <mergeCell ref="C173:E173"/>
    <mergeCell ref="C174:E174"/>
    <mergeCell ref="C171:E171"/>
    <mergeCell ref="C172:E172"/>
    <mergeCell ref="C169:E169"/>
    <mergeCell ref="C170:E170"/>
    <mergeCell ref="C167:E167"/>
    <mergeCell ref="C168:E168"/>
    <mergeCell ref="C185:E185"/>
    <mergeCell ref="C186:E186"/>
    <mergeCell ref="C183:E183"/>
    <mergeCell ref="C184:E184"/>
    <mergeCell ref="C181:E181"/>
    <mergeCell ref="C182:E182"/>
    <mergeCell ref="C179:E179"/>
    <mergeCell ref="C180:E180"/>
    <mergeCell ref="C177:E177"/>
    <mergeCell ref="C178:E17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T195"/>
  <sheetViews>
    <sheetView zoomScaleNormal="100" workbookViewId="0">
      <selection sqref="A1:A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">
        <v>130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">
        <v>133</v>
      </c>
      <c r="C2" s="289"/>
      <c r="D2" s="287"/>
      <c r="E2" s="95" t="s">
        <v>134</v>
      </c>
      <c r="F2" s="345" t="e">
        <f>$B$2*$B74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">
        <v>136</v>
      </c>
      <c r="C3" s="289"/>
      <c r="D3" s="287"/>
      <c r="E3" s="95" t="s">
        <v>137</v>
      </c>
      <c r="F3" s="345" t="e">
        <f>$B$2*$B109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">
        <v>139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B40+B74+B109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45200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45201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45202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45203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45204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45205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45206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45207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45208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45209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45210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45211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45212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45213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45214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45215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45216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45217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45218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45219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45220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45221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45222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45223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45224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45225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45226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45227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45228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45229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45230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SUM(B9:B39)</f>
        <v>0</v>
      </c>
      <c r="C40" s="370">
        <f>SUM(C9:C39)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45231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45232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45233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45234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45235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45236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45237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45238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45239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45240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45241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45242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45243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45244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45245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45246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45247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45248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45249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45250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45251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45252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45253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45254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45255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45256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45257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45258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45259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45260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s="101" customFormat="1" x14ac:dyDescent="0.2">
      <c r="A74" s="293" t="s">
        <v>115</v>
      </c>
      <c r="B74" s="62">
        <f>SUM(B44:B73)</f>
        <v>0</v>
      </c>
      <c r="C74" s="370">
        <f>SUM(C44:C73)</f>
        <v>0</v>
      </c>
      <c r="D74" s="388"/>
      <c r="E74" s="388"/>
      <c r="F74" s="388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375"/>
    </row>
    <row r="75" spans="1:72" x14ac:dyDescent="0.2">
      <c r="A75" s="63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/>
    </row>
    <row r="76" spans="1:72" s="92" customFormat="1" x14ac:dyDescent="0.2">
      <c r="A76" s="90" t="s">
        <v>137</v>
      </c>
      <c r="B76" s="91"/>
      <c r="C76" s="91"/>
      <c r="D76" s="381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</row>
    <row r="77" spans="1:72" ht="25.5" x14ac:dyDescent="0.2">
      <c r="A77" s="291" t="s">
        <v>141</v>
      </c>
      <c r="B77" s="254" t="s">
        <v>142</v>
      </c>
      <c r="C77" s="254" t="s">
        <v>143</v>
      </c>
      <c r="D77" s="376" t="s">
        <v>144</v>
      </c>
      <c r="E77" s="179"/>
      <c r="F77" s="179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45261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45262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45263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45264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45265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45266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45267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45268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45269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45270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45271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45272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45273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45274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45275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45276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45277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45278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45279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45280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45281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45282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45283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45284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45285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45286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45287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45288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45289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45290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x14ac:dyDescent="0.2">
      <c r="A108" s="292">
        <v>45291</v>
      </c>
      <c r="B108" s="172"/>
      <c r="C108" s="173"/>
      <c r="D108" s="444"/>
      <c r="E108" s="444"/>
      <c r="F108" s="44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/>
    </row>
    <row r="109" spans="1:72" s="101" customFormat="1" x14ac:dyDescent="0.2">
      <c r="A109" s="293" t="s">
        <v>117</v>
      </c>
      <c r="B109" s="62">
        <f>SUM(B78:B108)</f>
        <v>0</v>
      </c>
      <c r="C109" s="370">
        <f>SUM(C78:C108)</f>
        <v>0</v>
      </c>
      <c r="D109" s="451"/>
      <c r="E109" s="451"/>
      <c r="F109" s="451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375"/>
    </row>
    <row r="110" spans="1:72" x14ac:dyDescent="0.2">
      <c r="A110" s="104"/>
      <c r="B110" s="105"/>
      <c r="C110" s="64"/>
      <c r="D110" s="64"/>
      <c r="E110" s="64"/>
      <c r="F110" s="64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/>
    </row>
    <row r="112" spans="1:72" s="73" customFormat="1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6"/>
      <c r="B116" s="99"/>
      <c r="C116" s="100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x14ac:dyDescent="0.2">
      <c r="A117" s="107"/>
      <c r="B117" s="108"/>
      <c r="C117" s="442"/>
      <c r="D117" s="443"/>
      <c r="E117" s="44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/>
    </row>
    <row r="118" spans="1:72" x14ac:dyDescent="0.2">
      <c r="A118" s="107"/>
      <c r="B118" s="108"/>
      <c r="C118" s="442"/>
      <c r="D118" s="443"/>
      <c r="E118" s="44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/>
    </row>
    <row r="119" spans="1:72" x14ac:dyDescent="0.2">
      <c r="A119" s="107"/>
      <c r="B119" s="108"/>
      <c r="C119" s="442"/>
      <c r="D119" s="443"/>
      <c r="E119" s="44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/>
    </row>
    <row r="120" spans="1:72" x14ac:dyDescent="0.2">
      <c r="A120" s="107"/>
      <c r="B120" s="108"/>
      <c r="C120" s="442"/>
      <c r="D120" s="443"/>
      <c r="E120" s="44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/>
    </row>
    <row r="121" spans="1:72" x14ac:dyDescent="0.2">
      <c r="A121" s="107"/>
      <c r="B121" s="108"/>
      <c r="C121" s="442"/>
      <c r="D121" s="443"/>
      <c r="E121" s="44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/>
    </row>
    <row r="122" spans="1:72" x14ac:dyDescent="0.2">
      <c r="A122" s="107"/>
      <c r="B122" s="108"/>
      <c r="C122" s="442"/>
      <c r="D122" s="443"/>
      <c r="E122" s="44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/>
    </row>
    <row r="123" spans="1:72" x14ac:dyDescent="0.2">
      <c r="A123" s="107"/>
      <c r="B123" s="108"/>
      <c r="C123" s="442"/>
      <c r="D123" s="443"/>
      <c r="E123" s="44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/>
    </row>
    <row r="124" spans="1:72" x14ac:dyDescent="0.2">
      <c r="A124" s="107"/>
      <c r="B124" s="108"/>
      <c r="C124" s="442"/>
      <c r="D124" s="443"/>
      <c r="E124" s="44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/>
    </row>
    <row r="125" spans="1:72" x14ac:dyDescent="0.2">
      <c r="A125" s="107"/>
      <c r="B125" s="108"/>
      <c r="C125" s="442"/>
      <c r="D125" s="443"/>
      <c r="E125" s="44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/>
    </row>
    <row r="126" spans="1:72" x14ac:dyDescent="0.2">
      <c r="A126" s="107"/>
      <c r="B126" s="108"/>
      <c r="C126" s="442"/>
      <c r="D126" s="443"/>
      <c r="E126" s="44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/>
    </row>
    <row r="127" spans="1:72" x14ac:dyDescent="0.2">
      <c r="A127" s="107"/>
      <c r="B127" s="108"/>
      <c r="C127" s="442"/>
      <c r="D127" s="443"/>
      <c r="E127" s="44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/>
    </row>
    <row r="128" spans="1:72" x14ac:dyDescent="0.2">
      <c r="A128" s="107"/>
      <c r="B128" s="108"/>
      <c r="C128" s="442"/>
      <c r="D128" s="443"/>
      <c r="E128" s="44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/>
    </row>
    <row r="129" spans="1:72" x14ac:dyDescent="0.2">
      <c r="A129" s="107"/>
      <c r="B129" s="108"/>
      <c r="C129" s="442"/>
      <c r="D129" s="443"/>
      <c r="E129" s="44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/>
    </row>
    <row r="130" spans="1:72" x14ac:dyDescent="0.2">
      <c r="A130" s="107"/>
      <c r="B130" s="108"/>
      <c r="C130" s="442"/>
      <c r="D130" s="443"/>
      <c r="E130" s="44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/>
    </row>
    <row r="131" spans="1:72" x14ac:dyDescent="0.2">
      <c r="A131" s="107"/>
      <c r="B131" s="108"/>
      <c r="C131" s="442"/>
      <c r="D131" s="443"/>
      <c r="E131" s="44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/>
    </row>
    <row r="132" spans="1:72" x14ac:dyDescent="0.2">
      <c r="A132" s="107"/>
      <c r="B132" s="108"/>
      <c r="C132" s="442"/>
      <c r="D132" s="443"/>
      <c r="E132" s="44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/>
    </row>
    <row r="133" spans="1:72" x14ac:dyDescent="0.2">
      <c r="A133" s="107"/>
      <c r="B133" s="108"/>
      <c r="C133" s="442"/>
      <c r="D133" s="443"/>
      <c r="E133" s="44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/>
    </row>
    <row r="134" spans="1:72" x14ac:dyDescent="0.2">
      <c r="A134" s="107"/>
      <c r="B134" s="108"/>
      <c r="C134" s="442"/>
      <c r="D134" s="443"/>
      <c r="E134" s="44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/>
    </row>
    <row r="135" spans="1:72" x14ac:dyDescent="0.2">
      <c r="A135" s="107"/>
      <c r="B135" s="108"/>
      <c r="C135" s="442"/>
      <c r="D135" s="443"/>
      <c r="E135" s="44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/>
    </row>
    <row r="136" spans="1:72" x14ac:dyDescent="0.2">
      <c r="A136" s="107"/>
      <c r="B136" s="108"/>
      <c r="C136" s="442"/>
      <c r="D136" s="443"/>
      <c r="E136" s="44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/>
    </row>
    <row r="137" spans="1:72" x14ac:dyDescent="0.2">
      <c r="A137" s="107"/>
      <c r="B137" s="108"/>
      <c r="C137" s="442"/>
      <c r="D137" s="443"/>
      <c r="E137" s="44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/>
    </row>
    <row r="138" spans="1:72" x14ac:dyDescent="0.2">
      <c r="A138" s="107"/>
      <c r="B138" s="108"/>
      <c r="C138" s="442"/>
      <c r="D138" s="443"/>
      <c r="E138" s="44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/>
    </row>
    <row r="139" spans="1:72" x14ac:dyDescent="0.2">
      <c r="A139" s="107"/>
      <c r="B139" s="108"/>
      <c r="C139" s="442"/>
      <c r="D139" s="443"/>
      <c r="E139" s="44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/>
    </row>
    <row r="140" spans="1:72" x14ac:dyDescent="0.2">
      <c r="A140" s="107"/>
      <c r="B140" s="108"/>
      <c r="C140" s="442"/>
      <c r="D140" s="443"/>
      <c r="E140" s="44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/>
    </row>
    <row r="141" spans="1:72" x14ac:dyDescent="0.2">
      <c r="A141" s="107"/>
      <c r="B141" s="108"/>
      <c r="C141" s="442"/>
      <c r="D141" s="443"/>
      <c r="E141" s="44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/>
    </row>
    <row r="142" spans="1:72" x14ac:dyDescent="0.2">
      <c r="A142" s="107"/>
      <c r="B142" s="108"/>
      <c r="C142" s="442"/>
      <c r="D142" s="443"/>
      <c r="E142" s="44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/>
    </row>
    <row r="143" spans="1:72" x14ac:dyDescent="0.2">
      <c r="A143" s="107"/>
      <c r="B143" s="108"/>
      <c r="C143" s="442"/>
      <c r="D143" s="443"/>
      <c r="E143" s="44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/>
    </row>
    <row r="144" spans="1:72" x14ac:dyDescent="0.2">
      <c r="A144" s="107"/>
      <c r="B144" s="108"/>
      <c r="C144" s="442"/>
      <c r="D144" s="443"/>
      <c r="E144" s="44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/>
    </row>
    <row r="145" spans="1:72" x14ac:dyDescent="0.2">
      <c r="A145" s="107"/>
      <c r="B145" s="108"/>
      <c r="C145" s="442"/>
      <c r="D145" s="443"/>
      <c r="E145" s="44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/>
    </row>
    <row r="146" spans="1:72" x14ac:dyDescent="0.2">
      <c r="A146" s="107"/>
      <c r="B146" s="108"/>
      <c r="C146" s="442"/>
      <c r="D146" s="443"/>
      <c r="E146" s="44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/>
    </row>
    <row r="147" spans="1:72" x14ac:dyDescent="0.2">
      <c r="A147" s="107"/>
      <c r="B147" s="108"/>
      <c r="C147" s="442"/>
      <c r="D147" s="443"/>
      <c r="E147" s="44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/>
    </row>
    <row r="148" spans="1:72" x14ac:dyDescent="0.2">
      <c r="A148" s="109"/>
      <c r="B148" s="110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/>
    </row>
    <row r="149" spans="1:72" x14ac:dyDescent="0.2">
      <c r="A149" s="111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  <c r="BT149"/>
    </row>
    <row r="150" spans="1:72" s="74" customFormat="1" x14ac:dyDescent="0.2">
      <c r="A150" s="112"/>
      <c r="B150" s="102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</row>
    <row r="151" spans="1:72" s="74" customFormat="1" x14ac:dyDescent="0.2">
      <c r="A151" s="112"/>
      <c r="B151" s="113"/>
      <c r="C151" s="372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</row>
    <row r="152" spans="1:72" s="74" customFormat="1" x14ac:dyDescent="0.2">
      <c r="A152" s="112"/>
      <c r="B152" s="102"/>
      <c r="C152" s="102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</row>
    <row r="153" spans="1:72" s="74" customFormat="1" x14ac:dyDescent="0.2">
      <c r="A153" s="112"/>
      <c r="B153" s="102"/>
      <c r="C153" s="102"/>
      <c r="D153" s="382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</row>
    <row r="154" spans="1:72" x14ac:dyDescent="0.2">
      <c r="A154" s="106"/>
      <c r="B154" s="99"/>
      <c r="C154" s="100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/>
    </row>
    <row r="155" spans="1:72" x14ac:dyDescent="0.2">
      <c r="A155" s="107"/>
      <c r="B155" s="108"/>
      <c r="C155" s="442"/>
      <c r="D155" s="443"/>
      <c r="E155" s="44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/>
    </row>
    <row r="156" spans="1:72" x14ac:dyDescent="0.2">
      <c r="A156" s="107"/>
      <c r="B156" s="108"/>
      <c r="C156" s="442"/>
      <c r="D156" s="443"/>
      <c r="E156" s="44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/>
    </row>
    <row r="157" spans="1:72" x14ac:dyDescent="0.2">
      <c r="A157" s="107"/>
      <c r="B157" s="108"/>
      <c r="C157" s="442"/>
      <c r="D157" s="443"/>
      <c r="E157" s="44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/>
    </row>
    <row r="158" spans="1:72" x14ac:dyDescent="0.2">
      <c r="A158" s="107"/>
      <c r="B158" s="108"/>
      <c r="C158" s="442"/>
      <c r="D158" s="443"/>
      <c r="E158" s="44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/>
    </row>
    <row r="159" spans="1:72" x14ac:dyDescent="0.2">
      <c r="A159" s="107"/>
      <c r="B159" s="108"/>
      <c r="C159" s="442"/>
      <c r="D159" s="443"/>
      <c r="E159" s="44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/>
    </row>
    <row r="160" spans="1:72" x14ac:dyDescent="0.2">
      <c r="A160" s="107"/>
      <c r="B160" s="108"/>
      <c r="C160" s="442"/>
      <c r="D160" s="443"/>
      <c r="E160" s="44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/>
    </row>
    <row r="161" spans="1:72" x14ac:dyDescent="0.2">
      <c r="A161" s="107"/>
      <c r="B161" s="108"/>
      <c r="C161" s="442"/>
      <c r="D161" s="443"/>
      <c r="E161" s="44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/>
    </row>
    <row r="162" spans="1:72" x14ac:dyDescent="0.2">
      <c r="A162" s="107"/>
      <c r="B162" s="108"/>
      <c r="C162" s="442"/>
      <c r="D162" s="443"/>
      <c r="E162" s="44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/>
    </row>
    <row r="163" spans="1:72" x14ac:dyDescent="0.2">
      <c r="A163" s="107"/>
      <c r="B163" s="108"/>
      <c r="C163" s="442"/>
      <c r="D163" s="443"/>
      <c r="E163" s="44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/>
    </row>
    <row r="164" spans="1:72" x14ac:dyDescent="0.2">
      <c r="A164" s="107"/>
      <c r="B164" s="108"/>
      <c r="C164" s="442"/>
      <c r="D164" s="443"/>
      <c r="E164" s="44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/>
    </row>
    <row r="165" spans="1:72" x14ac:dyDescent="0.2">
      <c r="A165" s="107"/>
      <c r="B165" s="108"/>
      <c r="C165" s="442"/>
      <c r="D165" s="443"/>
      <c r="E165" s="44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/>
    </row>
    <row r="166" spans="1:72" x14ac:dyDescent="0.2">
      <c r="A166" s="107"/>
      <c r="B166" s="108"/>
      <c r="C166" s="442"/>
      <c r="D166" s="443"/>
      <c r="E166" s="44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/>
    </row>
    <row r="167" spans="1:72" x14ac:dyDescent="0.2">
      <c r="A167" s="107"/>
      <c r="B167" s="108"/>
      <c r="C167" s="442"/>
      <c r="D167" s="443"/>
      <c r="E167" s="44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/>
    </row>
    <row r="168" spans="1:72" x14ac:dyDescent="0.2">
      <c r="A168" s="107"/>
      <c r="B168" s="108"/>
      <c r="C168" s="442"/>
      <c r="D168" s="443"/>
      <c r="E168" s="44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/>
    </row>
    <row r="169" spans="1:72" x14ac:dyDescent="0.2">
      <c r="A169" s="107"/>
      <c r="B169" s="108"/>
      <c r="C169" s="442"/>
      <c r="D169" s="443"/>
      <c r="E169" s="44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/>
    </row>
    <row r="170" spans="1:72" x14ac:dyDescent="0.2">
      <c r="A170" s="107"/>
      <c r="B170" s="108"/>
      <c r="C170" s="442"/>
      <c r="D170" s="443"/>
      <c r="E170" s="44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/>
    </row>
    <row r="171" spans="1:72" x14ac:dyDescent="0.2">
      <c r="A171" s="107"/>
      <c r="B171" s="108"/>
      <c r="C171" s="442"/>
      <c r="D171" s="443"/>
      <c r="E171" s="44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/>
    </row>
    <row r="172" spans="1:72" x14ac:dyDescent="0.2">
      <c r="A172" s="107"/>
      <c r="B172" s="108"/>
      <c r="C172" s="442"/>
      <c r="D172" s="443"/>
      <c r="E172" s="44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/>
    </row>
    <row r="173" spans="1:72" x14ac:dyDescent="0.2">
      <c r="A173" s="107"/>
      <c r="B173" s="108"/>
      <c r="C173" s="442"/>
      <c r="D173" s="443"/>
      <c r="E173" s="44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/>
    </row>
    <row r="174" spans="1:72" x14ac:dyDescent="0.2">
      <c r="A174" s="107"/>
      <c r="B174" s="108"/>
      <c r="C174" s="442"/>
      <c r="D174" s="443"/>
      <c r="E174" s="44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/>
    </row>
    <row r="175" spans="1:72" x14ac:dyDescent="0.2">
      <c r="A175" s="107"/>
      <c r="B175" s="108"/>
      <c r="C175" s="442"/>
      <c r="D175" s="443"/>
      <c r="E175" s="44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/>
    </row>
    <row r="176" spans="1:72" x14ac:dyDescent="0.2">
      <c r="A176" s="107"/>
      <c r="B176" s="108"/>
      <c r="C176" s="442"/>
      <c r="D176" s="443"/>
      <c r="E176" s="44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/>
    </row>
    <row r="177" spans="1:6" x14ac:dyDescent="0.2">
      <c r="A177" s="107"/>
      <c r="B177" s="108"/>
      <c r="C177" s="442"/>
      <c r="D177" s="443"/>
      <c r="E177" s="443"/>
      <c r="F177" s="373"/>
    </row>
    <row r="178" spans="1:6" x14ac:dyDescent="0.2">
      <c r="A178" s="107"/>
      <c r="B178" s="108"/>
      <c r="C178" s="442"/>
      <c r="D178" s="443"/>
      <c r="E178" s="443"/>
      <c r="F178" s="373"/>
    </row>
    <row r="179" spans="1:6" x14ac:dyDescent="0.2">
      <c r="A179" s="107"/>
      <c r="B179" s="108"/>
      <c r="C179" s="442"/>
      <c r="D179" s="443"/>
      <c r="E179" s="443"/>
      <c r="F179" s="373"/>
    </row>
    <row r="180" spans="1:6" x14ac:dyDescent="0.2">
      <c r="A180" s="107"/>
      <c r="B180" s="108"/>
      <c r="C180" s="442"/>
      <c r="D180" s="443"/>
      <c r="E180" s="443"/>
      <c r="F180" s="373"/>
    </row>
    <row r="181" spans="1:6" x14ac:dyDescent="0.2">
      <c r="A181" s="107"/>
      <c r="B181" s="108"/>
      <c r="C181" s="442"/>
      <c r="D181" s="443"/>
      <c r="E181" s="443"/>
      <c r="F181" s="373"/>
    </row>
    <row r="182" spans="1:6" x14ac:dyDescent="0.2">
      <c r="A182" s="107"/>
      <c r="B182" s="108"/>
      <c r="C182" s="442"/>
      <c r="D182" s="443"/>
      <c r="E182" s="443"/>
      <c r="F182" s="373"/>
    </row>
    <row r="183" spans="1:6" x14ac:dyDescent="0.2">
      <c r="A183" s="107"/>
      <c r="B183" s="108"/>
      <c r="C183" s="442"/>
      <c r="D183" s="443"/>
      <c r="E183" s="443"/>
      <c r="F183" s="373"/>
    </row>
    <row r="184" spans="1:6" x14ac:dyDescent="0.2">
      <c r="A184" s="107"/>
      <c r="B184" s="108"/>
      <c r="C184" s="442"/>
      <c r="D184" s="443"/>
      <c r="E184" s="443"/>
      <c r="F184" s="373"/>
    </row>
    <row r="185" spans="1:6" x14ac:dyDescent="0.2">
      <c r="A185" s="107"/>
      <c r="B185" s="108"/>
      <c r="C185" s="442"/>
      <c r="D185" s="443"/>
      <c r="E185" s="443"/>
      <c r="F185" s="373"/>
    </row>
    <row r="186" spans="1:6" x14ac:dyDescent="0.2">
      <c r="A186" s="109"/>
      <c r="B186" s="110"/>
      <c r="C186" s="443"/>
      <c r="D186" s="443"/>
      <c r="E186" s="443"/>
      <c r="F186" s="373"/>
    </row>
    <row r="187" spans="1:6" x14ac:dyDescent="0.2">
      <c r="A187" s="111"/>
      <c r="B187" s="373"/>
      <c r="C187" s="373"/>
      <c r="D187" s="373"/>
      <c r="E187" s="373"/>
      <c r="F187" s="373"/>
    </row>
    <row r="188" spans="1:6" x14ac:dyDescent="0.2">
      <c r="A188" s="111"/>
      <c r="B188" s="373"/>
      <c r="C188" s="373"/>
      <c r="D188" s="373"/>
      <c r="E188" s="373"/>
      <c r="F188" s="373"/>
    </row>
    <row r="189" spans="1:6" x14ac:dyDescent="0.2">
      <c r="A189" s="111"/>
      <c r="B189" s="373"/>
      <c r="C189" s="373"/>
      <c r="D189" s="373"/>
      <c r="E189" s="373"/>
      <c r="F189" s="373"/>
    </row>
    <row r="190" spans="1:6" x14ac:dyDescent="0.2">
      <c r="A190" s="111"/>
      <c r="B190" s="373"/>
      <c r="C190" s="373"/>
      <c r="D190" s="373"/>
      <c r="E190" s="373"/>
      <c r="F190" s="373"/>
    </row>
    <row r="191" spans="1:6" x14ac:dyDescent="0.2">
      <c r="A191" s="111"/>
      <c r="B191" s="373"/>
      <c r="C191" s="373"/>
      <c r="D191" s="373"/>
      <c r="E191" s="373"/>
      <c r="F191" s="373"/>
    </row>
    <row r="192" spans="1:6" x14ac:dyDescent="0.2">
      <c r="A192" s="111"/>
      <c r="B192" s="373"/>
      <c r="C192" s="373"/>
      <c r="D192" s="373"/>
      <c r="E192" s="373"/>
      <c r="F192" s="373"/>
    </row>
    <row r="193" spans="1:6" x14ac:dyDescent="0.2">
      <c r="A193" s="111"/>
      <c r="B193" s="373"/>
      <c r="C193" s="373"/>
      <c r="D193" s="373"/>
      <c r="E193" s="373"/>
      <c r="F193" s="373"/>
    </row>
    <row r="194" spans="1:6" x14ac:dyDescent="0.2">
      <c r="A194" s="111"/>
      <c r="B194" s="373"/>
      <c r="C194" s="373"/>
      <c r="D194" s="373"/>
      <c r="E194" s="373"/>
      <c r="F194" s="373"/>
    </row>
    <row r="195" spans="1:6" x14ac:dyDescent="0.2">
      <c r="A195" s="111"/>
      <c r="B195" s="373"/>
      <c r="C195" s="373"/>
      <c r="D195" s="373"/>
      <c r="E195" s="373"/>
      <c r="F195" s="373"/>
    </row>
  </sheetData>
  <mergeCells count="160">
    <mergeCell ref="D21:F21"/>
    <mergeCell ref="D22:F22"/>
    <mergeCell ref="D19:F19"/>
    <mergeCell ref="D20:F20"/>
    <mergeCell ref="D17:F17"/>
    <mergeCell ref="D18:F18"/>
    <mergeCell ref="D15:F15"/>
    <mergeCell ref="D16:F16"/>
    <mergeCell ref="A4:C4"/>
    <mergeCell ref="A5:B5"/>
    <mergeCell ref="D13:F13"/>
    <mergeCell ref="D14:F14"/>
    <mergeCell ref="D11:F11"/>
    <mergeCell ref="D12:F12"/>
    <mergeCell ref="D9:F9"/>
    <mergeCell ref="D10:F10"/>
    <mergeCell ref="D31:F31"/>
    <mergeCell ref="D32:F32"/>
    <mergeCell ref="D29:F29"/>
    <mergeCell ref="D30:F30"/>
    <mergeCell ref="D27:F27"/>
    <mergeCell ref="D28:F28"/>
    <mergeCell ref="D25:F25"/>
    <mergeCell ref="D26:F26"/>
    <mergeCell ref="D23:F23"/>
    <mergeCell ref="D24:F24"/>
    <mergeCell ref="D44:F44"/>
    <mergeCell ref="D45:F45"/>
    <mergeCell ref="D39:F39"/>
    <mergeCell ref="D40:F40"/>
    <mergeCell ref="D37:F37"/>
    <mergeCell ref="D38:F38"/>
    <mergeCell ref="D35:F35"/>
    <mergeCell ref="D36:F36"/>
    <mergeCell ref="D33:F33"/>
    <mergeCell ref="D34:F34"/>
    <mergeCell ref="D54:F54"/>
    <mergeCell ref="D55:F55"/>
    <mergeCell ref="D52:F52"/>
    <mergeCell ref="D53:F53"/>
    <mergeCell ref="D50:F50"/>
    <mergeCell ref="D51:F51"/>
    <mergeCell ref="D48:F48"/>
    <mergeCell ref="D49:F49"/>
    <mergeCell ref="D46:F46"/>
    <mergeCell ref="D47:F47"/>
    <mergeCell ref="D64:F64"/>
    <mergeCell ref="D65:F65"/>
    <mergeCell ref="D62:F62"/>
    <mergeCell ref="D63:F63"/>
    <mergeCell ref="D60:F60"/>
    <mergeCell ref="D61:F61"/>
    <mergeCell ref="D58:F58"/>
    <mergeCell ref="D59:F59"/>
    <mergeCell ref="D56:F56"/>
    <mergeCell ref="D57:F57"/>
    <mergeCell ref="D74:F74"/>
    <mergeCell ref="D78:F78"/>
    <mergeCell ref="D72:F72"/>
    <mergeCell ref="D73:F73"/>
    <mergeCell ref="D70:F70"/>
    <mergeCell ref="D71:F71"/>
    <mergeCell ref="D68:F68"/>
    <mergeCell ref="D69:F69"/>
    <mergeCell ref="D66:F66"/>
    <mergeCell ref="D67:F67"/>
    <mergeCell ref="D87:F87"/>
    <mergeCell ref="D88:F88"/>
    <mergeCell ref="D85:F85"/>
    <mergeCell ref="D86:F86"/>
    <mergeCell ref="D83:F83"/>
    <mergeCell ref="D84:F84"/>
    <mergeCell ref="D81:F81"/>
    <mergeCell ref="D82:F82"/>
    <mergeCell ref="D79:F79"/>
    <mergeCell ref="D80:F80"/>
    <mergeCell ref="D97:F97"/>
    <mergeCell ref="D98:F98"/>
    <mergeCell ref="D95:F95"/>
    <mergeCell ref="D96:F96"/>
    <mergeCell ref="D93:F93"/>
    <mergeCell ref="D94:F94"/>
    <mergeCell ref="D91:F91"/>
    <mergeCell ref="D92:F92"/>
    <mergeCell ref="D89:F89"/>
    <mergeCell ref="D90:F90"/>
    <mergeCell ref="D107:F107"/>
    <mergeCell ref="D108:F108"/>
    <mergeCell ref="D105:F105"/>
    <mergeCell ref="D106:F106"/>
    <mergeCell ref="D103:F103"/>
    <mergeCell ref="D104:F104"/>
    <mergeCell ref="D101:F101"/>
    <mergeCell ref="D102:F102"/>
    <mergeCell ref="D99:F99"/>
    <mergeCell ref="D100:F100"/>
    <mergeCell ref="C119:E119"/>
    <mergeCell ref="C120:E120"/>
    <mergeCell ref="C121:E121"/>
    <mergeCell ref="C122:E122"/>
    <mergeCell ref="C123:E123"/>
    <mergeCell ref="C124:E124"/>
    <mergeCell ref="D109:F109"/>
    <mergeCell ref="C117:E117"/>
    <mergeCell ref="C118:E118"/>
    <mergeCell ref="C131:E131"/>
    <mergeCell ref="C132:E132"/>
    <mergeCell ref="C133:E133"/>
    <mergeCell ref="C134:E134"/>
    <mergeCell ref="C135:E135"/>
    <mergeCell ref="C136:E136"/>
    <mergeCell ref="C125:E125"/>
    <mergeCell ref="C126:E126"/>
    <mergeCell ref="C127:E127"/>
    <mergeCell ref="C128:E128"/>
    <mergeCell ref="C129:E129"/>
    <mergeCell ref="C130:E130"/>
    <mergeCell ref="C156:E156"/>
    <mergeCell ref="C143:E143"/>
    <mergeCell ref="C144:E144"/>
    <mergeCell ref="C145:E145"/>
    <mergeCell ref="C146:E146"/>
    <mergeCell ref="C147:E147"/>
    <mergeCell ref="C155:E155"/>
    <mergeCell ref="C137:E137"/>
    <mergeCell ref="C138:E138"/>
    <mergeCell ref="C139:E139"/>
    <mergeCell ref="C140:E140"/>
    <mergeCell ref="C141:E141"/>
    <mergeCell ref="C142:E142"/>
    <mergeCell ref="C165:E165"/>
    <mergeCell ref="C166:E166"/>
    <mergeCell ref="C163:E163"/>
    <mergeCell ref="C164:E164"/>
    <mergeCell ref="C161:E161"/>
    <mergeCell ref="C162:E162"/>
    <mergeCell ref="C159:E159"/>
    <mergeCell ref="C160:E160"/>
    <mergeCell ref="C157:E157"/>
    <mergeCell ref="C158:E158"/>
    <mergeCell ref="C175:E175"/>
    <mergeCell ref="C176:E176"/>
    <mergeCell ref="C173:E173"/>
    <mergeCell ref="C174:E174"/>
    <mergeCell ref="C171:E171"/>
    <mergeCell ref="C172:E172"/>
    <mergeCell ref="C169:E169"/>
    <mergeCell ref="C170:E170"/>
    <mergeCell ref="C167:E167"/>
    <mergeCell ref="C168:E168"/>
    <mergeCell ref="C185:E185"/>
    <mergeCell ref="C186:E186"/>
    <mergeCell ref="C183:E183"/>
    <mergeCell ref="C184:E184"/>
    <mergeCell ref="C181:E181"/>
    <mergeCell ref="C182:E182"/>
    <mergeCell ref="C179:E179"/>
    <mergeCell ref="C180:E180"/>
    <mergeCell ref="C177:E177"/>
    <mergeCell ref="C178:E17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T195"/>
  <sheetViews>
    <sheetView zoomScaleNormal="100" workbookViewId="0">
      <selection activeCell="J42" sqref="J42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">
        <v>130</v>
      </c>
      <c r="C1" s="96"/>
      <c r="D1" s="287"/>
      <c r="E1" s="95" t="s">
        <v>131</v>
      </c>
      <c r="F1" s="29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">
        <v>133</v>
      </c>
      <c r="C2" s="289"/>
      <c r="D2" s="287"/>
      <c r="E2" s="95" t="s">
        <v>134</v>
      </c>
      <c r="F2" s="295" t="e">
        <f>$B$2*$B74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">
        <v>136</v>
      </c>
      <c r="C3" s="289"/>
      <c r="D3" s="287"/>
      <c r="E3" s="95" t="s">
        <v>137</v>
      </c>
      <c r="F3" s="295" t="e">
        <f>$B$2*$B109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">
        <v>139</v>
      </c>
      <c r="E4" s="96"/>
      <c r="F4" s="29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B40+B74+B109</f>
        <v>0</v>
      </c>
      <c r="D5" s="378"/>
      <c r="E5" s="96"/>
      <c r="F5" s="29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45200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45201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45202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45203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45204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45205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45206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45207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45208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45209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45210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45211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45212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45213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45214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45215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45216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45217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45218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45219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45220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45221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45222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45223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45224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45225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45226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45227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45228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45229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45230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SUM(B9:B39)</f>
        <v>0</v>
      </c>
      <c r="C40" s="370">
        <f>SUM(C9:C39)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45231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45232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45233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45234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45235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45236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45237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45238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45239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45240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45241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45242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45243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45244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45245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45246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45247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45248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45249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45250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45251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45252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45253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45254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45255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45256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45257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45258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45259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45260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s="101" customFormat="1" x14ac:dyDescent="0.2">
      <c r="A74" s="293" t="s">
        <v>115</v>
      </c>
      <c r="B74" s="62">
        <f>SUM(B44:B73)</f>
        <v>0</v>
      </c>
      <c r="C74" s="370">
        <f>SUM(C44:C73)</f>
        <v>0</v>
      </c>
      <c r="D74" s="388"/>
      <c r="E74" s="388"/>
      <c r="F74" s="388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375"/>
    </row>
    <row r="75" spans="1:72" x14ac:dyDescent="0.2">
      <c r="A75" s="63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/>
    </row>
    <row r="76" spans="1:72" s="92" customFormat="1" x14ac:dyDescent="0.2">
      <c r="A76" s="90" t="s">
        <v>137</v>
      </c>
      <c r="B76" s="91"/>
      <c r="C76" s="91"/>
      <c r="D76" s="381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</row>
    <row r="77" spans="1:72" ht="25.5" x14ac:dyDescent="0.2">
      <c r="A77" s="291" t="s">
        <v>141</v>
      </c>
      <c r="B77" s="254" t="s">
        <v>142</v>
      </c>
      <c r="C77" s="254" t="s">
        <v>143</v>
      </c>
      <c r="D77" s="376" t="s">
        <v>144</v>
      </c>
      <c r="E77" s="179"/>
      <c r="F77" s="179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45261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45262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45263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45264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45265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45266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45267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45268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45269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45270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45271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45272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45273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45274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45275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45276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45277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45278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45279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45280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45281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45282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45283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45284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45285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45286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45287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45288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45289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45290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x14ac:dyDescent="0.2">
      <c r="A108" s="292">
        <v>45291</v>
      </c>
      <c r="B108" s="172"/>
      <c r="C108" s="173"/>
      <c r="D108" s="444"/>
      <c r="E108" s="444"/>
      <c r="F108" s="44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/>
    </row>
    <row r="109" spans="1:72" s="101" customFormat="1" x14ac:dyDescent="0.2">
      <c r="A109" s="293" t="s">
        <v>117</v>
      </c>
      <c r="B109" s="62">
        <f>SUM(B78:B108)</f>
        <v>0</v>
      </c>
      <c r="C109" s="370">
        <f>SUM(C78:C108)</f>
        <v>0</v>
      </c>
      <c r="D109" s="449"/>
      <c r="E109" s="449"/>
      <c r="F109" s="449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375"/>
    </row>
    <row r="110" spans="1:72" x14ac:dyDescent="0.2">
      <c r="A110" s="104"/>
      <c r="B110" s="105"/>
      <c r="C110" s="64"/>
      <c r="D110" s="64"/>
      <c r="E110" s="64"/>
      <c r="F110" s="64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/>
    </row>
    <row r="112" spans="1:72" s="73" customFormat="1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6"/>
      <c r="B116" s="99"/>
      <c r="C116" s="100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x14ac:dyDescent="0.2">
      <c r="A117" s="107"/>
      <c r="B117" s="108"/>
      <c r="C117" s="442"/>
      <c r="D117" s="443"/>
      <c r="E117" s="44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/>
    </row>
    <row r="118" spans="1:72" x14ac:dyDescent="0.2">
      <c r="A118" s="107"/>
      <c r="B118" s="108"/>
      <c r="C118" s="442"/>
      <c r="D118" s="443"/>
      <c r="E118" s="44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/>
    </row>
    <row r="119" spans="1:72" x14ac:dyDescent="0.2">
      <c r="A119" s="107"/>
      <c r="B119" s="108"/>
      <c r="C119" s="442"/>
      <c r="D119" s="443"/>
      <c r="E119" s="44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/>
    </row>
    <row r="120" spans="1:72" x14ac:dyDescent="0.2">
      <c r="A120" s="107"/>
      <c r="B120" s="108"/>
      <c r="C120" s="442"/>
      <c r="D120" s="443"/>
      <c r="E120" s="44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/>
    </row>
    <row r="121" spans="1:72" x14ac:dyDescent="0.2">
      <c r="A121" s="107"/>
      <c r="B121" s="108"/>
      <c r="C121" s="442"/>
      <c r="D121" s="443"/>
      <c r="E121" s="44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/>
    </row>
    <row r="122" spans="1:72" x14ac:dyDescent="0.2">
      <c r="A122" s="107"/>
      <c r="B122" s="108"/>
      <c r="C122" s="442"/>
      <c r="D122" s="443"/>
      <c r="E122" s="44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/>
    </row>
    <row r="123" spans="1:72" x14ac:dyDescent="0.2">
      <c r="A123" s="107"/>
      <c r="B123" s="108"/>
      <c r="C123" s="442"/>
      <c r="D123" s="443"/>
      <c r="E123" s="44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/>
    </row>
    <row r="124" spans="1:72" x14ac:dyDescent="0.2">
      <c r="A124" s="107"/>
      <c r="B124" s="108"/>
      <c r="C124" s="442"/>
      <c r="D124" s="443"/>
      <c r="E124" s="44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/>
    </row>
    <row r="125" spans="1:72" x14ac:dyDescent="0.2">
      <c r="A125" s="107"/>
      <c r="B125" s="108"/>
      <c r="C125" s="442"/>
      <c r="D125" s="443"/>
      <c r="E125" s="44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/>
    </row>
    <row r="126" spans="1:72" x14ac:dyDescent="0.2">
      <c r="A126" s="107"/>
      <c r="B126" s="108"/>
      <c r="C126" s="442"/>
      <c r="D126" s="443"/>
      <c r="E126" s="44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/>
    </row>
    <row r="127" spans="1:72" x14ac:dyDescent="0.2">
      <c r="A127" s="107"/>
      <c r="B127" s="108"/>
      <c r="C127" s="442"/>
      <c r="D127" s="443"/>
      <c r="E127" s="44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/>
    </row>
    <row r="128" spans="1:72" x14ac:dyDescent="0.2">
      <c r="A128" s="107"/>
      <c r="B128" s="108"/>
      <c r="C128" s="442"/>
      <c r="D128" s="443"/>
      <c r="E128" s="44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/>
    </row>
    <row r="129" spans="1:72" x14ac:dyDescent="0.2">
      <c r="A129" s="107"/>
      <c r="B129" s="108"/>
      <c r="C129" s="442"/>
      <c r="D129" s="443"/>
      <c r="E129" s="44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/>
    </row>
    <row r="130" spans="1:72" x14ac:dyDescent="0.2">
      <c r="A130" s="107"/>
      <c r="B130" s="108"/>
      <c r="C130" s="442"/>
      <c r="D130" s="443"/>
      <c r="E130" s="44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/>
    </row>
    <row r="131" spans="1:72" x14ac:dyDescent="0.2">
      <c r="A131" s="107"/>
      <c r="B131" s="108"/>
      <c r="C131" s="442"/>
      <c r="D131" s="443"/>
      <c r="E131" s="44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/>
    </row>
    <row r="132" spans="1:72" x14ac:dyDescent="0.2">
      <c r="A132" s="107"/>
      <c r="B132" s="108"/>
      <c r="C132" s="442"/>
      <c r="D132" s="443"/>
      <c r="E132" s="44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/>
    </row>
    <row r="133" spans="1:72" x14ac:dyDescent="0.2">
      <c r="A133" s="107"/>
      <c r="B133" s="108"/>
      <c r="C133" s="442"/>
      <c r="D133" s="443"/>
      <c r="E133" s="44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/>
    </row>
    <row r="134" spans="1:72" x14ac:dyDescent="0.2">
      <c r="A134" s="107"/>
      <c r="B134" s="108"/>
      <c r="C134" s="442"/>
      <c r="D134" s="443"/>
      <c r="E134" s="44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/>
    </row>
    <row r="135" spans="1:72" x14ac:dyDescent="0.2">
      <c r="A135" s="107"/>
      <c r="B135" s="108"/>
      <c r="C135" s="442"/>
      <c r="D135" s="443"/>
      <c r="E135" s="44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/>
    </row>
    <row r="136" spans="1:72" x14ac:dyDescent="0.2">
      <c r="A136" s="107"/>
      <c r="B136" s="108"/>
      <c r="C136" s="442"/>
      <c r="D136" s="443"/>
      <c r="E136" s="44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/>
    </row>
    <row r="137" spans="1:72" x14ac:dyDescent="0.2">
      <c r="A137" s="107"/>
      <c r="B137" s="108"/>
      <c r="C137" s="442"/>
      <c r="D137" s="443"/>
      <c r="E137" s="44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/>
    </row>
    <row r="138" spans="1:72" x14ac:dyDescent="0.2">
      <c r="A138" s="107"/>
      <c r="B138" s="108"/>
      <c r="C138" s="442"/>
      <c r="D138" s="443"/>
      <c r="E138" s="44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/>
    </row>
    <row r="139" spans="1:72" x14ac:dyDescent="0.2">
      <c r="A139" s="107"/>
      <c r="B139" s="108"/>
      <c r="C139" s="442"/>
      <c r="D139" s="443"/>
      <c r="E139" s="44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/>
    </row>
    <row r="140" spans="1:72" x14ac:dyDescent="0.2">
      <c r="A140" s="107"/>
      <c r="B140" s="108"/>
      <c r="C140" s="442"/>
      <c r="D140" s="443"/>
      <c r="E140" s="44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/>
    </row>
    <row r="141" spans="1:72" x14ac:dyDescent="0.2">
      <c r="A141" s="107"/>
      <c r="B141" s="108"/>
      <c r="C141" s="442"/>
      <c r="D141" s="443"/>
      <c r="E141" s="44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/>
    </row>
    <row r="142" spans="1:72" x14ac:dyDescent="0.2">
      <c r="A142" s="107"/>
      <c r="B142" s="108"/>
      <c r="C142" s="442"/>
      <c r="D142" s="443"/>
      <c r="E142" s="44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/>
    </row>
    <row r="143" spans="1:72" x14ac:dyDescent="0.2">
      <c r="A143" s="107"/>
      <c r="B143" s="108"/>
      <c r="C143" s="442"/>
      <c r="D143" s="443"/>
      <c r="E143" s="44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/>
    </row>
    <row r="144" spans="1:72" x14ac:dyDescent="0.2">
      <c r="A144" s="107"/>
      <c r="B144" s="108"/>
      <c r="C144" s="442"/>
      <c r="D144" s="443"/>
      <c r="E144" s="44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/>
    </row>
    <row r="145" spans="1:72" x14ac:dyDescent="0.2">
      <c r="A145" s="107"/>
      <c r="B145" s="108"/>
      <c r="C145" s="442"/>
      <c r="D145" s="443"/>
      <c r="E145" s="44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/>
    </row>
    <row r="146" spans="1:72" x14ac:dyDescent="0.2">
      <c r="A146" s="107"/>
      <c r="B146" s="108"/>
      <c r="C146" s="442"/>
      <c r="D146" s="443"/>
      <c r="E146" s="44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/>
    </row>
    <row r="147" spans="1:72" x14ac:dyDescent="0.2">
      <c r="A147" s="107"/>
      <c r="B147" s="108"/>
      <c r="C147" s="442"/>
      <c r="D147" s="443"/>
      <c r="E147" s="44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/>
    </row>
    <row r="148" spans="1:72" x14ac:dyDescent="0.2">
      <c r="A148" s="109"/>
      <c r="B148" s="110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/>
    </row>
    <row r="149" spans="1:72" x14ac:dyDescent="0.2">
      <c r="A149" s="111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  <c r="BT149"/>
    </row>
    <row r="150" spans="1:72" s="74" customFormat="1" x14ac:dyDescent="0.2">
      <c r="A150" s="112"/>
      <c r="B150" s="102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</row>
    <row r="151" spans="1:72" s="74" customFormat="1" x14ac:dyDescent="0.2">
      <c r="A151" s="112"/>
      <c r="B151" s="113"/>
      <c r="C151" s="372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</row>
    <row r="152" spans="1:72" s="74" customFormat="1" x14ac:dyDescent="0.2">
      <c r="A152" s="112"/>
      <c r="B152" s="102"/>
      <c r="C152" s="102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</row>
    <row r="153" spans="1:72" s="74" customFormat="1" x14ac:dyDescent="0.2">
      <c r="A153" s="112"/>
      <c r="B153" s="102"/>
      <c r="C153" s="102"/>
      <c r="D153" s="382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</row>
    <row r="154" spans="1:72" x14ac:dyDescent="0.2">
      <c r="A154" s="106"/>
      <c r="B154" s="99"/>
      <c r="C154" s="100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/>
    </row>
    <row r="155" spans="1:72" x14ac:dyDescent="0.2">
      <c r="A155" s="107"/>
      <c r="B155" s="108"/>
      <c r="C155" s="442"/>
      <c r="D155" s="443"/>
      <c r="E155" s="44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/>
    </row>
    <row r="156" spans="1:72" x14ac:dyDescent="0.2">
      <c r="A156" s="107"/>
      <c r="B156" s="108"/>
      <c r="C156" s="442"/>
      <c r="D156" s="443"/>
      <c r="E156" s="44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/>
    </row>
    <row r="157" spans="1:72" x14ac:dyDescent="0.2">
      <c r="A157" s="107"/>
      <c r="B157" s="108"/>
      <c r="C157" s="442"/>
      <c r="D157" s="443"/>
      <c r="E157" s="44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/>
    </row>
    <row r="158" spans="1:72" x14ac:dyDescent="0.2">
      <c r="A158" s="107"/>
      <c r="B158" s="108"/>
      <c r="C158" s="442"/>
      <c r="D158" s="443"/>
      <c r="E158" s="44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/>
    </row>
    <row r="159" spans="1:72" x14ac:dyDescent="0.2">
      <c r="A159" s="107"/>
      <c r="B159" s="108"/>
      <c r="C159" s="442"/>
      <c r="D159" s="443"/>
      <c r="E159" s="44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/>
    </row>
    <row r="160" spans="1:72" x14ac:dyDescent="0.2">
      <c r="A160" s="107"/>
      <c r="B160" s="108"/>
      <c r="C160" s="442"/>
      <c r="D160" s="443"/>
      <c r="E160" s="44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/>
    </row>
    <row r="161" spans="1:72" x14ac:dyDescent="0.2">
      <c r="A161" s="107"/>
      <c r="B161" s="108"/>
      <c r="C161" s="442"/>
      <c r="D161" s="443"/>
      <c r="E161" s="44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/>
    </row>
    <row r="162" spans="1:72" x14ac:dyDescent="0.2">
      <c r="A162" s="107"/>
      <c r="B162" s="108"/>
      <c r="C162" s="442"/>
      <c r="D162" s="443"/>
      <c r="E162" s="44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/>
    </row>
    <row r="163" spans="1:72" x14ac:dyDescent="0.2">
      <c r="A163" s="107"/>
      <c r="B163" s="108"/>
      <c r="C163" s="442"/>
      <c r="D163" s="443"/>
      <c r="E163" s="44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/>
    </row>
    <row r="164" spans="1:72" x14ac:dyDescent="0.2">
      <c r="A164" s="107"/>
      <c r="B164" s="108"/>
      <c r="C164" s="442"/>
      <c r="D164" s="443"/>
      <c r="E164" s="44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/>
    </row>
    <row r="165" spans="1:72" x14ac:dyDescent="0.2">
      <c r="A165" s="107"/>
      <c r="B165" s="108"/>
      <c r="C165" s="442"/>
      <c r="D165" s="443"/>
      <c r="E165" s="44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/>
    </row>
    <row r="166" spans="1:72" x14ac:dyDescent="0.2">
      <c r="A166" s="107"/>
      <c r="B166" s="108"/>
      <c r="C166" s="442"/>
      <c r="D166" s="443"/>
      <c r="E166" s="44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/>
    </row>
    <row r="167" spans="1:72" x14ac:dyDescent="0.2">
      <c r="A167" s="107"/>
      <c r="B167" s="108"/>
      <c r="C167" s="442"/>
      <c r="D167" s="443"/>
      <c r="E167" s="44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/>
    </row>
    <row r="168" spans="1:72" x14ac:dyDescent="0.2">
      <c r="A168" s="107"/>
      <c r="B168" s="108"/>
      <c r="C168" s="442"/>
      <c r="D168" s="443"/>
      <c r="E168" s="44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/>
    </row>
    <row r="169" spans="1:72" x14ac:dyDescent="0.2">
      <c r="A169" s="107"/>
      <c r="B169" s="108"/>
      <c r="C169" s="442"/>
      <c r="D169" s="443"/>
      <c r="E169" s="44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/>
    </row>
    <row r="170" spans="1:72" x14ac:dyDescent="0.2">
      <c r="A170" s="107"/>
      <c r="B170" s="108"/>
      <c r="C170" s="442"/>
      <c r="D170" s="443"/>
      <c r="E170" s="44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/>
    </row>
    <row r="171" spans="1:72" x14ac:dyDescent="0.2">
      <c r="A171" s="107"/>
      <c r="B171" s="108"/>
      <c r="C171" s="442"/>
      <c r="D171" s="443"/>
      <c r="E171" s="44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/>
    </row>
    <row r="172" spans="1:72" x14ac:dyDescent="0.2">
      <c r="A172" s="107"/>
      <c r="B172" s="108"/>
      <c r="C172" s="442"/>
      <c r="D172" s="443"/>
      <c r="E172" s="44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/>
    </row>
    <row r="173" spans="1:72" x14ac:dyDescent="0.2">
      <c r="A173" s="107"/>
      <c r="B173" s="108"/>
      <c r="C173" s="442"/>
      <c r="D173" s="443"/>
      <c r="E173" s="44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/>
    </row>
    <row r="174" spans="1:72" x14ac:dyDescent="0.2">
      <c r="A174" s="107"/>
      <c r="B174" s="108"/>
      <c r="C174" s="442"/>
      <c r="D174" s="443"/>
      <c r="E174" s="44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/>
    </row>
    <row r="175" spans="1:72" x14ac:dyDescent="0.2">
      <c r="A175" s="107"/>
      <c r="B175" s="108"/>
      <c r="C175" s="442"/>
      <c r="D175" s="443"/>
      <c r="E175" s="44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/>
    </row>
    <row r="176" spans="1:72" x14ac:dyDescent="0.2">
      <c r="A176" s="107"/>
      <c r="B176" s="108"/>
      <c r="C176" s="442"/>
      <c r="D176" s="443"/>
      <c r="E176" s="44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/>
    </row>
    <row r="177" spans="1:6" x14ac:dyDescent="0.2">
      <c r="A177" s="107"/>
      <c r="B177" s="108"/>
      <c r="C177" s="442"/>
      <c r="D177" s="443"/>
      <c r="E177" s="443"/>
      <c r="F177" s="373"/>
    </row>
    <row r="178" spans="1:6" x14ac:dyDescent="0.2">
      <c r="A178" s="107"/>
      <c r="B178" s="108"/>
      <c r="C178" s="442"/>
      <c r="D178" s="443"/>
      <c r="E178" s="443"/>
      <c r="F178" s="373"/>
    </row>
    <row r="179" spans="1:6" x14ac:dyDescent="0.2">
      <c r="A179" s="107"/>
      <c r="B179" s="108"/>
      <c r="C179" s="442"/>
      <c r="D179" s="443"/>
      <c r="E179" s="443"/>
      <c r="F179" s="373"/>
    </row>
    <row r="180" spans="1:6" x14ac:dyDescent="0.2">
      <c r="A180" s="107"/>
      <c r="B180" s="108"/>
      <c r="C180" s="442"/>
      <c r="D180" s="443"/>
      <c r="E180" s="443"/>
      <c r="F180" s="373"/>
    </row>
    <row r="181" spans="1:6" x14ac:dyDescent="0.2">
      <c r="A181" s="107"/>
      <c r="B181" s="108"/>
      <c r="C181" s="442"/>
      <c r="D181" s="443"/>
      <c r="E181" s="443"/>
      <c r="F181" s="373"/>
    </row>
    <row r="182" spans="1:6" x14ac:dyDescent="0.2">
      <c r="A182" s="107"/>
      <c r="B182" s="108"/>
      <c r="C182" s="442"/>
      <c r="D182" s="443"/>
      <c r="E182" s="443"/>
      <c r="F182" s="373"/>
    </row>
    <row r="183" spans="1:6" x14ac:dyDescent="0.2">
      <c r="A183" s="107"/>
      <c r="B183" s="108"/>
      <c r="C183" s="442"/>
      <c r="D183" s="443"/>
      <c r="E183" s="443"/>
      <c r="F183" s="373"/>
    </row>
    <row r="184" spans="1:6" x14ac:dyDescent="0.2">
      <c r="A184" s="107"/>
      <c r="B184" s="108"/>
      <c r="C184" s="442"/>
      <c r="D184" s="443"/>
      <c r="E184" s="443"/>
      <c r="F184" s="373"/>
    </row>
    <row r="185" spans="1:6" x14ac:dyDescent="0.2">
      <c r="A185" s="107"/>
      <c r="B185" s="108"/>
      <c r="C185" s="442"/>
      <c r="D185" s="443"/>
      <c r="E185" s="443"/>
      <c r="F185" s="373"/>
    </row>
    <row r="186" spans="1:6" x14ac:dyDescent="0.2">
      <c r="A186" s="109"/>
      <c r="B186" s="110"/>
      <c r="C186" s="443"/>
      <c r="D186" s="443"/>
      <c r="E186" s="443"/>
      <c r="F186" s="373"/>
    </row>
    <row r="187" spans="1:6" x14ac:dyDescent="0.2">
      <c r="A187" s="111"/>
      <c r="B187" s="373"/>
      <c r="C187" s="373"/>
      <c r="D187" s="373"/>
      <c r="E187" s="373"/>
      <c r="F187" s="373"/>
    </row>
    <row r="188" spans="1:6" x14ac:dyDescent="0.2">
      <c r="A188" s="111"/>
      <c r="B188" s="373"/>
      <c r="C188" s="373"/>
      <c r="D188" s="373"/>
      <c r="E188" s="373"/>
      <c r="F188" s="373"/>
    </row>
    <row r="189" spans="1:6" x14ac:dyDescent="0.2">
      <c r="A189" s="111"/>
      <c r="B189" s="373"/>
      <c r="C189" s="373"/>
      <c r="D189" s="373"/>
      <c r="E189" s="373"/>
      <c r="F189" s="373"/>
    </row>
    <row r="190" spans="1:6" x14ac:dyDescent="0.2">
      <c r="A190" s="111"/>
      <c r="B190" s="373"/>
      <c r="C190" s="373"/>
      <c r="D190" s="373"/>
      <c r="E190" s="373"/>
      <c r="F190" s="373"/>
    </row>
    <row r="191" spans="1:6" x14ac:dyDescent="0.2">
      <c r="A191" s="111"/>
      <c r="B191" s="373"/>
      <c r="C191" s="373"/>
      <c r="D191" s="373"/>
      <c r="E191" s="373"/>
      <c r="F191" s="373"/>
    </row>
    <row r="192" spans="1:6" x14ac:dyDescent="0.2">
      <c r="A192" s="111"/>
      <c r="B192" s="373"/>
      <c r="C192" s="373"/>
      <c r="D192" s="373"/>
      <c r="E192" s="373"/>
      <c r="F192" s="373"/>
    </row>
    <row r="193" spans="1:6" x14ac:dyDescent="0.2">
      <c r="A193" s="111"/>
      <c r="B193" s="373"/>
      <c r="C193" s="373"/>
      <c r="D193" s="373"/>
      <c r="E193" s="373"/>
      <c r="F193" s="373"/>
    </row>
    <row r="194" spans="1:6" x14ac:dyDescent="0.2">
      <c r="A194" s="111"/>
      <c r="B194" s="373"/>
      <c r="C194" s="373"/>
      <c r="D194" s="373"/>
      <c r="E194" s="373"/>
      <c r="F194" s="373"/>
    </row>
    <row r="195" spans="1:6" x14ac:dyDescent="0.2">
      <c r="A195" s="111"/>
      <c r="B195" s="373"/>
      <c r="C195" s="373"/>
      <c r="D195" s="373"/>
      <c r="E195" s="373"/>
      <c r="F195" s="373"/>
    </row>
  </sheetData>
  <mergeCells count="160">
    <mergeCell ref="D21:F21"/>
    <mergeCell ref="D22:F22"/>
    <mergeCell ref="D19:F19"/>
    <mergeCell ref="D20:F20"/>
    <mergeCell ref="D17:F17"/>
    <mergeCell ref="D18:F18"/>
    <mergeCell ref="D15:F15"/>
    <mergeCell ref="D16:F16"/>
    <mergeCell ref="A4:C4"/>
    <mergeCell ref="A5:B5"/>
    <mergeCell ref="D13:F13"/>
    <mergeCell ref="D14:F14"/>
    <mergeCell ref="D11:F11"/>
    <mergeCell ref="D12:F12"/>
    <mergeCell ref="D9:F9"/>
    <mergeCell ref="D10:F10"/>
    <mergeCell ref="D31:F31"/>
    <mergeCell ref="D32:F32"/>
    <mergeCell ref="D29:F29"/>
    <mergeCell ref="D30:F30"/>
    <mergeCell ref="D27:F27"/>
    <mergeCell ref="D28:F28"/>
    <mergeCell ref="D25:F25"/>
    <mergeCell ref="D26:F26"/>
    <mergeCell ref="D23:F23"/>
    <mergeCell ref="D24:F24"/>
    <mergeCell ref="D44:F44"/>
    <mergeCell ref="D45:F45"/>
    <mergeCell ref="D39:F39"/>
    <mergeCell ref="D40:F40"/>
    <mergeCell ref="D37:F37"/>
    <mergeCell ref="D38:F38"/>
    <mergeCell ref="D35:F35"/>
    <mergeCell ref="D36:F36"/>
    <mergeCell ref="D33:F33"/>
    <mergeCell ref="D34:F34"/>
    <mergeCell ref="D54:F54"/>
    <mergeCell ref="D55:F55"/>
    <mergeCell ref="D52:F52"/>
    <mergeCell ref="D53:F53"/>
    <mergeCell ref="D50:F50"/>
    <mergeCell ref="D51:F51"/>
    <mergeCell ref="D48:F48"/>
    <mergeCell ref="D49:F49"/>
    <mergeCell ref="D46:F46"/>
    <mergeCell ref="D47:F47"/>
    <mergeCell ref="D64:F64"/>
    <mergeCell ref="D65:F65"/>
    <mergeCell ref="D62:F62"/>
    <mergeCell ref="D63:F63"/>
    <mergeCell ref="D60:F60"/>
    <mergeCell ref="D61:F61"/>
    <mergeCell ref="D58:F58"/>
    <mergeCell ref="D59:F59"/>
    <mergeCell ref="D56:F56"/>
    <mergeCell ref="D57:F57"/>
    <mergeCell ref="D74:F74"/>
    <mergeCell ref="D78:F78"/>
    <mergeCell ref="D72:F72"/>
    <mergeCell ref="D73:F73"/>
    <mergeCell ref="D70:F70"/>
    <mergeCell ref="D71:F71"/>
    <mergeCell ref="D68:F68"/>
    <mergeCell ref="D69:F69"/>
    <mergeCell ref="D66:F66"/>
    <mergeCell ref="D67:F67"/>
    <mergeCell ref="D87:F87"/>
    <mergeCell ref="D88:F88"/>
    <mergeCell ref="D85:F85"/>
    <mergeCell ref="D86:F86"/>
    <mergeCell ref="D83:F83"/>
    <mergeCell ref="D84:F84"/>
    <mergeCell ref="D81:F81"/>
    <mergeCell ref="D82:F82"/>
    <mergeCell ref="D79:F79"/>
    <mergeCell ref="D80:F80"/>
    <mergeCell ref="D97:F97"/>
    <mergeCell ref="D98:F98"/>
    <mergeCell ref="D95:F95"/>
    <mergeCell ref="D96:F96"/>
    <mergeCell ref="D93:F93"/>
    <mergeCell ref="D94:F94"/>
    <mergeCell ref="D91:F91"/>
    <mergeCell ref="D92:F92"/>
    <mergeCell ref="D89:F89"/>
    <mergeCell ref="D90:F90"/>
    <mergeCell ref="D107:F107"/>
    <mergeCell ref="D108:F108"/>
    <mergeCell ref="D105:F105"/>
    <mergeCell ref="D106:F106"/>
    <mergeCell ref="D103:F103"/>
    <mergeCell ref="D104:F104"/>
    <mergeCell ref="D101:F101"/>
    <mergeCell ref="D102:F102"/>
    <mergeCell ref="D99:F99"/>
    <mergeCell ref="D100:F100"/>
    <mergeCell ref="C119:E119"/>
    <mergeCell ref="C120:E120"/>
    <mergeCell ref="C121:E121"/>
    <mergeCell ref="C122:E122"/>
    <mergeCell ref="C123:E123"/>
    <mergeCell ref="C124:E124"/>
    <mergeCell ref="D109:F109"/>
    <mergeCell ref="C117:E117"/>
    <mergeCell ref="C118:E118"/>
    <mergeCell ref="C131:E131"/>
    <mergeCell ref="C132:E132"/>
    <mergeCell ref="C133:E133"/>
    <mergeCell ref="C134:E134"/>
    <mergeCell ref="C135:E135"/>
    <mergeCell ref="C136:E136"/>
    <mergeCell ref="C125:E125"/>
    <mergeCell ref="C126:E126"/>
    <mergeCell ref="C127:E127"/>
    <mergeCell ref="C128:E128"/>
    <mergeCell ref="C129:E129"/>
    <mergeCell ref="C130:E130"/>
    <mergeCell ref="C156:E156"/>
    <mergeCell ref="C143:E143"/>
    <mergeCell ref="C144:E144"/>
    <mergeCell ref="C145:E145"/>
    <mergeCell ref="C146:E146"/>
    <mergeCell ref="C147:E147"/>
    <mergeCell ref="C155:E155"/>
    <mergeCell ref="C137:E137"/>
    <mergeCell ref="C138:E138"/>
    <mergeCell ref="C139:E139"/>
    <mergeCell ref="C140:E140"/>
    <mergeCell ref="C141:E141"/>
    <mergeCell ref="C142:E142"/>
    <mergeCell ref="C165:E165"/>
    <mergeCell ref="C166:E166"/>
    <mergeCell ref="C163:E163"/>
    <mergeCell ref="C164:E164"/>
    <mergeCell ref="C161:E161"/>
    <mergeCell ref="C162:E162"/>
    <mergeCell ref="C159:E159"/>
    <mergeCell ref="C160:E160"/>
    <mergeCell ref="C157:E157"/>
    <mergeCell ref="C158:E158"/>
    <mergeCell ref="C175:E175"/>
    <mergeCell ref="C176:E176"/>
    <mergeCell ref="C173:E173"/>
    <mergeCell ref="C174:E174"/>
    <mergeCell ref="C171:E171"/>
    <mergeCell ref="C172:E172"/>
    <mergeCell ref="C169:E169"/>
    <mergeCell ref="C170:E170"/>
    <mergeCell ref="C167:E167"/>
    <mergeCell ref="C168:E168"/>
    <mergeCell ref="C185:E185"/>
    <mergeCell ref="C186:E186"/>
    <mergeCell ref="C183:E183"/>
    <mergeCell ref="C184:E184"/>
    <mergeCell ref="C181:E181"/>
    <mergeCell ref="C182:E182"/>
    <mergeCell ref="C179:E179"/>
    <mergeCell ref="C180:E180"/>
    <mergeCell ref="C177:E177"/>
    <mergeCell ref="C178:E178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V175"/>
  <sheetViews>
    <sheetView zoomScaleNormal="100" workbookViewId="0">
      <selection activeCell="G27" sqref="G27"/>
    </sheetView>
  </sheetViews>
  <sheetFormatPr defaultRowHeight="12.75" x14ac:dyDescent="0.2"/>
  <cols>
    <col min="1" max="1" width="11.85546875" style="73" customWidth="1"/>
    <col min="2" max="2" width="10.140625" style="73" customWidth="1"/>
    <col min="3" max="4" width="9.140625" style="73"/>
    <col min="5" max="5" width="10.28515625" style="73" bestFit="1" customWidth="1"/>
    <col min="6" max="6" width="56.140625" style="73" customWidth="1"/>
    <col min="7" max="48" width="9.140625" style="73"/>
  </cols>
  <sheetData>
    <row r="1" spans="1:48" s="88" customFormat="1" x14ac:dyDescent="0.2">
      <c r="A1" s="342" t="s">
        <v>129</v>
      </c>
      <c r="B1" s="297" t="s">
        <v>145</v>
      </c>
      <c r="C1" s="96"/>
      <c r="D1" s="96"/>
      <c r="E1" s="95" t="s">
        <v>131</v>
      </c>
      <c r="F1" s="294">
        <f>$B$2*$B39</f>
        <v>0</v>
      </c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</row>
    <row r="2" spans="1:48" s="88" customFormat="1" x14ac:dyDescent="0.2">
      <c r="A2" s="342" t="s">
        <v>146</v>
      </c>
      <c r="B2" s="297">
        <v>34.47</v>
      </c>
      <c r="C2" s="96"/>
      <c r="D2" s="96"/>
      <c r="E2" s="95" t="s">
        <v>134</v>
      </c>
      <c r="F2" s="294">
        <f>$B$2*$B73</f>
        <v>0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</row>
    <row r="3" spans="1:48" s="88" customFormat="1" x14ac:dyDescent="0.2">
      <c r="A3" s="447"/>
      <c r="B3" s="447"/>
      <c r="C3" s="447"/>
      <c r="D3" s="298"/>
      <c r="E3" s="95" t="s">
        <v>137</v>
      </c>
      <c r="F3" s="294">
        <f>$B$2*$B108</f>
        <v>0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</row>
    <row r="4" spans="1:48" s="88" customFormat="1" x14ac:dyDescent="0.2">
      <c r="A4" s="446" t="s">
        <v>140</v>
      </c>
      <c r="B4" s="446"/>
      <c r="C4" s="290">
        <f>B39+B73+B108</f>
        <v>0</v>
      </c>
      <c r="D4" s="378"/>
      <c r="E4" s="96"/>
      <c r="F4" s="294">
        <f>SUM(F1:F3)</f>
        <v>0</v>
      </c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</row>
    <row r="5" spans="1:48" s="88" customFormat="1" x14ac:dyDescent="0.2">
      <c r="A5" s="98"/>
      <c r="B5" s="84"/>
      <c r="C5" s="97"/>
      <c r="D5" s="379"/>
      <c r="E5" s="64"/>
      <c r="F5" s="64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</row>
    <row r="6" spans="1:48" s="88" customFormat="1" x14ac:dyDescent="0.2">
      <c r="A6" s="115"/>
      <c r="B6" s="114"/>
      <c r="C6" s="75"/>
      <c r="D6" s="380"/>
      <c r="E6" s="76"/>
      <c r="F6" s="76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</row>
    <row r="7" spans="1:48" ht="25.5" x14ac:dyDescent="0.2">
      <c r="A7" s="302" t="s">
        <v>141</v>
      </c>
      <c r="B7" s="254" t="s">
        <v>142</v>
      </c>
      <c r="C7" s="454" t="s">
        <v>144</v>
      </c>
      <c r="D7" s="454"/>
      <c r="E7" s="454"/>
      <c r="F7" s="454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/>
    </row>
    <row r="8" spans="1:48" x14ac:dyDescent="0.2">
      <c r="A8" s="292">
        <v>45200</v>
      </c>
      <c r="B8" s="172"/>
      <c r="C8" s="452"/>
      <c r="D8" s="452"/>
      <c r="E8" s="452"/>
      <c r="F8" s="452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/>
    </row>
    <row r="9" spans="1:48" x14ac:dyDescent="0.2">
      <c r="A9" s="292">
        <v>45201</v>
      </c>
      <c r="B9" s="172"/>
      <c r="C9" s="452"/>
      <c r="D9" s="452"/>
      <c r="E9" s="452"/>
      <c r="F9" s="452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/>
    </row>
    <row r="10" spans="1:48" x14ac:dyDescent="0.2">
      <c r="A10" s="292">
        <v>45202</v>
      </c>
      <c r="B10" s="172"/>
      <c r="C10" s="452"/>
      <c r="D10" s="452"/>
      <c r="E10" s="452"/>
      <c r="F10" s="452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/>
    </row>
    <row r="11" spans="1:48" x14ac:dyDescent="0.2">
      <c r="A11" s="292">
        <v>45203</v>
      </c>
      <c r="B11" s="172"/>
      <c r="C11" s="452"/>
      <c r="D11" s="452"/>
      <c r="E11" s="452"/>
      <c r="F11" s="452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/>
    </row>
    <row r="12" spans="1:48" x14ac:dyDescent="0.2">
      <c r="A12" s="292">
        <v>45204</v>
      </c>
      <c r="B12" s="172"/>
      <c r="C12" s="452"/>
      <c r="D12" s="452"/>
      <c r="E12" s="452"/>
      <c r="F12" s="452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/>
    </row>
    <row r="13" spans="1:48" x14ac:dyDescent="0.2">
      <c r="A13" s="292">
        <v>45205</v>
      </c>
      <c r="B13" s="172"/>
      <c r="C13" s="452"/>
      <c r="D13" s="452"/>
      <c r="E13" s="452"/>
      <c r="F13" s="452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/>
    </row>
    <row r="14" spans="1:48" x14ac:dyDescent="0.2">
      <c r="A14" s="292">
        <v>45206</v>
      </c>
      <c r="B14" s="172"/>
      <c r="C14" s="452"/>
      <c r="D14" s="452"/>
      <c r="E14" s="452"/>
      <c r="F14" s="452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/>
    </row>
    <row r="15" spans="1:48" x14ac:dyDescent="0.2">
      <c r="A15" s="292">
        <v>45207</v>
      </c>
      <c r="B15" s="172"/>
      <c r="C15" s="452"/>
      <c r="D15" s="452"/>
      <c r="E15" s="452"/>
      <c r="F15" s="452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/>
    </row>
    <row r="16" spans="1:48" x14ac:dyDescent="0.2">
      <c r="A16" s="292">
        <v>45208</v>
      </c>
      <c r="B16" s="172"/>
      <c r="C16" s="452"/>
      <c r="D16" s="452"/>
      <c r="E16" s="452"/>
      <c r="F16" s="452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/>
    </row>
    <row r="17" spans="1:48" x14ac:dyDescent="0.2">
      <c r="A17" s="292">
        <v>45209</v>
      </c>
      <c r="B17" s="172"/>
      <c r="C17" s="452"/>
      <c r="D17" s="452"/>
      <c r="E17" s="452"/>
      <c r="F17" s="452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/>
    </row>
    <row r="18" spans="1:48" x14ac:dyDescent="0.2">
      <c r="A18" s="292">
        <v>45210</v>
      </c>
      <c r="B18" s="172"/>
      <c r="C18" s="452"/>
      <c r="D18" s="452"/>
      <c r="E18" s="452"/>
      <c r="F18" s="452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/>
    </row>
    <row r="19" spans="1:48" x14ac:dyDescent="0.2">
      <c r="A19" s="292">
        <v>45211</v>
      </c>
      <c r="B19" s="172"/>
      <c r="C19" s="452"/>
      <c r="D19" s="452"/>
      <c r="E19" s="452"/>
      <c r="F19" s="452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/>
    </row>
    <row r="20" spans="1:48" x14ac:dyDescent="0.2">
      <c r="A20" s="292">
        <v>45212</v>
      </c>
      <c r="B20" s="172"/>
      <c r="C20" s="452"/>
      <c r="D20" s="452"/>
      <c r="E20" s="452"/>
      <c r="F20" s="452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/>
    </row>
    <row r="21" spans="1:48" x14ac:dyDescent="0.2">
      <c r="A21" s="292">
        <v>45213</v>
      </c>
      <c r="B21" s="172"/>
      <c r="C21" s="452"/>
      <c r="D21" s="452"/>
      <c r="E21" s="452"/>
      <c r="F21" s="452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/>
    </row>
    <row r="22" spans="1:48" x14ac:dyDescent="0.2">
      <c r="A22" s="292">
        <v>45214</v>
      </c>
      <c r="B22" s="172"/>
      <c r="C22" s="452"/>
      <c r="D22" s="452"/>
      <c r="E22" s="452"/>
      <c r="F22" s="452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/>
    </row>
    <row r="23" spans="1:48" x14ac:dyDescent="0.2">
      <c r="A23" s="292">
        <v>45215</v>
      </c>
      <c r="B23" s="172"/>
      <c r="C23" s="452"/>
      <c r="D23" s="452"/>
      <c r="E23" s="452"/>
      <c r="F23" s="452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/>
    </row>
    <row r="24" spans="1:48" x14ac:dyDescent="0.2">
      <c r="A24" s="292">
        <v>45216</v>
      </c>
      <c r="B24" s="172"/>
      <c r="C24" s="452"/>
      <c r="D24" s="452"/>
      <c r="E24" s="452"/>
      <c r="F24" s="452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/>
    </row>
    <row r="25" spans="1:48" x14ac:dyDescent="0.2">
      <c r="A25" s="292">
        <v>45217</v>
      </c>
      <c r="B25" s="172"/>
      <c r="C25" s="452"/>
      <c r="D25" s="452"/>
      <c r="E25" s="452"/>
      <c r="F25" s="452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/>
    </row>
    <row r="26" spans="1:48" x14ac:dyDescent="0.2">
      <c r="A26" s="292">
        <v>45218</v>
      </c>
      <c r="B26" s="172"/>
      <c r="C26" s="452"/>
      <c r="D26" s="452"/>
      <c r="E26" s="452"/>
      <c r="F26" s="452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/>
    </row>
    <row r="27" spans="1:48" x14ac:dyDescent="0.2">
      <c r="A27" s="292">
        <v>45219</v>
      </c>
      <c r="B27" s="172"/>
      <c r="C27" s="452"/>
      <c r="D27" s="452"/>
      <c r="E27" s="452"/>
      <c r="F27" s="452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/>
    </row>
    <row r="28" spans="1:48" x14ac:dyDescent="0.2">
      <c r="A28" s="292">
        <v>45220</v>
      </c>
      <c r="B28" s="172"/>
      <c r="C28" s="452"/>
      <c r="D28" s="452"/>
      <c r="E28" s="452"/>
      <c r="F28" s="452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/>
    </row>
    <row r="29" spans="1:48" x14ac:dyDescent="0.2">
      <c r="A29" s="292">
        <v>45221</v>
      </c>
      <c r="B29" s="172"/>
      <c r="C29" s="452"/>
      <c r="D29" s="452"/>
      <c r="E29" s="452"/>
      <c r="F29" s="452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/>
    </row>
    <row r="30" spans="1:48" x14ac:dyDescent="0.2">
      <c r="A30" s="292">
        <v>45222</v>
      </c>
      <c r="B30" s="172"/>
      <c r="C30" s="452"/>
      <c r="D30" s="452"/>
      <c r="E30" s="452"/>
      <c r="F30" s="452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/>
    </row>
    <row r="31" spans="1:48" x14ac:dyDescent="0.2">
      <c r="A31" s="292">
        <v>45223</v>
      </c>
      <c r="B31" s="172"/>
      <c r="C31" s="452"/>
      <c r="D31" s="452"/>
      <c r="E31" s="452"/>
      <c r="F31" s="452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/>
    </row>
    <row r="32" spans="1:48" x14ac:dyDescent="0.2">
      <c r="A32" s="292">
        <v>45224</v>
      </c>
      <c r="B32" s="172"/>
      <c r="C32" s="452"/>
      <c r="D32" s="452"/>
      <c r="E32" s="452"/>
      <c r="F32" s="452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/>
    </row>
    <row r="33" spans="1:48" x14ac:dyDescent="0.2">
      <c r="A33" s="292">
        <v>45225</v>
      </c>
      <c r="B33" s="172"/>
      <c r="C33" s="452"/>
      <c r="D33" s="452"/>
      <c r="E33" s="452"/>
      <c r="F33" s="452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/>
    </row>
    <row r="34" spans="1:48" x14ac:dyDescent="0.2">
      <c r="A34" s="292">
        <v>45226</v>
      </c>
      <c r="B34" s="172"/>
      <c r="C34" s="452"/>
      <c r="D34" s="452"/>
      <c r="E34" s="452"/>
      <c r="F34" s="452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/>
    </row>
    <row r="35" spans="1:48" x14ac:dyDescent="0.2">
      <c r="A35" s="292">
        <v>45227</v>
      </c>
      <c r="B35" s="172"/>
      <c r="C35" s="452"/>
      <c r="D35" s="452"/>
      <c r="E35" s="452"/>
      <c r="F35" s="452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/>
    </row>
    <row r="36" spans="1:48" x14ac:dyDescent="0.2">
      <c r="A36" s="292">
        <v>45228</v>
      </c>
      <c r="B36" s="172"/>
      <c r="C36" s="452"/>
      <c r="D36" s="452"/>
      <c r="E36" s="452"/>
      <c r="F36" s="452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/>
    </row>
    <row r="37" spans="1:48" x14ac:dyDescent="0.2">
      <c r="A37" s="292">
        <v>45229</v>
      </c>
      <c r="B37" s="172"/>
      <c r="C37" s="452"/>
      <c r="D37" s="452"/>
      <c r="E37" s="452"/>
      <c r="F37" s="452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/>
    </row>
    <row r="38" spans="1:48" x14ac:dyDescent="0.2">
      <c r="A38" s="292">
        <v>45230</v>
      </c>
      <c r="B38" s="172"/>
      <c r="C38" s="452"/>
      <c r="D38" s="452"/>
      <c r="E38" s="452"/>
      <c r="F38" s="452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/>
    </row>
    <row r="39" spans="1:48" s="101" customFormat="1" x14ac:dyDescent="0.2">
      <c r="A39" s="293" t="s">
        <v>117</v>
      </c>
      <c r="B39" s="62">
        <f>SUM(B8:B38)</f>
        <v>0</v>
      </c>
      <c r="C39" s="453"/>
      <c r="D39" s="453"/>
      <c r="E39" s="453"/>
      <c r="F39" s="453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375"/>
    </row>
    <row r="40" spans="1:48" x14ac:dyDescent="0.2">
      <c r="A40" s="67"/>
      <c r="B40" s="64"/>
      <c r="C40" s="64"/>
      <c r="D40" s="64"/>
      <c r="E40" s="64"/>
      <c r="F40" s="64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/>
    </row>
    <row r="41" spans="1:48" s="94" customFormat="1" x14ac:dyDescent="0.2">
      <c r="A41" s="10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</row>
    <row r="42" spans="1:48" ht="25.5" x14ac:dyDescent="0.2">
      <c r="A42" s="302" t="s">
        <v>141</v>
      </c>
      <c r="B42" s="254" t="s">
        <v>142</v>
      </c>
      <c r="C42" s="454" t="s">
        <v>144</v>
      </c>
      <c r="D42" s="454"/>
      <c r="E42" s="454"/>
      <c r="F42" s="454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/>
    </row>
    <row r="43" spans="1:48" x14ac:dyDescent="0.2">
      <c r="A43" s="292">
        <v>45231</v>
      </c>
      <c r="B43" s="172"/>
      <c r="C43" s="450"/>
      <c r="D43" s="450"/>
      <c r="E43" s="450"/>
      <c r="F43" s="450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/>
    </row>
    <row r="44" spans="1:48" x14ac:dyDescent="0.2">
      <c r="A44" s="292">
        <v>45232</v>
      </c>
      <c r="B44" s="175"/>
      <c r="C44" s="450"/>
      <c r="D44" s="450"/>
      <c r="E44" s="450"/>
      <c r="F44" s="450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/>
    </row>
    <row r="45" spans="1:48" x14ac:dyDescent="0.2">
      <c r="A45" s="292">
        <v>45233</v>
      </c>
      <c r="B45" s="175"/>
      <c r="C45" s="450"/>
      <c r="D45" s="450"/>
      <c r="E45" s="450"/>
      <c r="F45" s="450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/>
    </row>
    <row r="46" spans="1:48" x14ac:dyDescent="0.2">
      <c r="A46" s="292">
        <v>45234</v>
      </c>
      <c r="B46" s="175"/>
      <c r="C46" s="450"/>
      <c r="D46" s="450"/>
      <c r="E46" s="450"/>
      <c r="F46" s="450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/>
    </row>
    <row r="47" spans="1:48" x14ac:dyDescent="0.2">
      <c r="A47" s="292">
        <v>45235</v>
      </c>
      <c r="B47" s="175"/>
      <c r="C47" s="450"/>
      <c r="D47" s="450"/>
      <c r="E47" s="450"/>
      <c r="F47" s="450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/>
    </row>
    <row r="48" spans="1:48" x14ac:dyDescent="0.2">
      <c r="A48" s="292">
        <v>45236</v>
      </c>
      <c r="B48" s="175"/>
      <c r="C48" s="450"/>
      <c r="D48" s="450"/>
      <c r="E48" s="450"/>
      <c r="F48" s="450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/>
    </row>
    <row r="49" spans="1:48" x14ac:dyDescent="0.2">
      <c r="A49" s="292">
        <v>45237</v>
      </c>
      <c r="B49" s="175"/>
      <c r="C49" s="450"/>
      <c r="D49" s="450"/>
      <c r="E49" s="450"/>
      <c r="F49" s="450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/>
    </row>
    <row r="50" spans="1:48" x14ac:dyDescent="0.2">
      <c r="A50" s="292">
        <v>45238</v>
      </c>
      <c r="B50" s="175"/>
      <c r="C50" s="450"/>
      <c r="D50" s="450"/>
      <c r="E50" s="450"/>
      <c r="F50" s="450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/>
    </row>
    <row r="51" spans="1:48" x14ac:dyDescent="0.2">
      <c r="A51" s="292">
        <v>45239</v>
      </c>
      <c r="B51" s="172"/>
      <c r="C51" s="450"/>
      <c r="D51" s="450"/>
      <c r="E51" s="450"/>
      <c r="F51" s="450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/>
    </row>
    <row r="52" spans="1:48" x14ac:dyDescent="0.2">
      <c r="A52" s="292">
        <v>45240</v>
      </c>
      <c r="B52" s="174"/>
      <c r="C52" s="450"/>
      <c r="D52" s="450"/>
      <c r="E52" s="450"/>
      <c r="F52" s="450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/>
    </row>
    <row r="53" spans="1:48" x14ac:dyDescent="0.2">
      <c r="A53" s="292">
        <v>45241</v>
      </c>
      <c r="B53" s="172"/>
      <c r="C53" s="450"/>
      <c r="D53" s="450"/>
      <c r="E53" s="450"/>
      <c r="F53" s="450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/>
    </row>
    <row r="54" spans="1:48" x14ac:dyDescent="0.2">
      <c r="A54" s="292">
        <v>45242</v>
      </c>
      <c r="B54" s="172"/>
      <c r="C54" s="450"/>
      <c r="D54" s="450"/>
      <c r="E54" s="450"/>
      <c r="F54" s="450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/>
    </row>
    <row r="55" spans="1:48" x14ac:dyDescent="0.2">
      <c r="A55" s="292">
        <v>45243</v>
      </c>
      <c r="B55" s="175"/>
      <c r="C55" s="450"/>
      <c r="D55" s="450"/>
      <c r="E55" s="450"/>
      <c r="F55" s="450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/>
    </row>
    <row r="56" spans="1:48" x14ac:dyDescent="0.2">
      <c r="A56" s="292">
        <v>45244</v>
      </c>
      <c r="B56" s="175"/>
      <c r="C56" s="450"/>
      <c r="D56" s="450"/>
      <c r="E56" s="450"/>
      <c r="F56" s="450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/>
    </row>
    <row r="57" spans="1:48" x14ac:dyDescent="0.2">
      <c r="A57" s="292">
        <v>45245</v>
      </c>
      <c r="B57" s="175"/>
      <c r="C57" s="450"/>
      <c r="D57" s="450"/>
      <c r="E57" s="450"/>
      <c r="F57" s="450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/>
    </row>
    <row r="58" spans="1:48" x14ac:dyDescent="0.2">
      <c r="A58" s="292">
        <v>45246</v>
      </c>
      <c r="B58" s="175"/>
      <c r="C58" s="450"/>
      <c r="D58" s="450"/>
      <c r="E58" s="450"/>
      <c r="F58" s="450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/>
    </row>
    <row r="59" spans="1:48" x14ac:dyDescent="0.2">
      <c r="A59" s="292">
        <v>45247</v>
      </c>
      <c r="B59" s="175"/>
      <c r="C59" s="450"/>
      <c r="D59" s="450"/>
      <c r="E59" s="450"/>
      <c r="F59" s="450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/>
    </row>
    <row r="60" spans="1:48" x14ac:dyDescent="0.2">
      <c r="A60" s="292">
        <v>45248</v>
      </c>
      <c r="B60" s="175"/>
      <c r="C60" s="450"/>
      <c r="D60" s="450"/>
      <c r="E60" s="450"/>
      <c r="F60" s="450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/>
    </row>
    <row r="61" spans="1:48" x14ac:dyDescent="0.2">
      <c r="A61" s="292">
        <v>45249</v>
      </c>
      <c r="B61" s="175"/>
      <c r="C61" s="450"/>
      <c r="D61" s="450"/>
      <c r="E61" s="450"/>
      <c r="F61" s="450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/>
    </row>
    <row r="62" spans="1:48" x14ac:dyDescent="0.2">
      <c r="A62" s="292">
        <v>45250</v>
      </c>
      <c r="B62" s="175"/>
      <c r="C62" s="450"/>
      <c r="D62" s="450"/>
      <c r="E62" s="450"/>
      <c r="F62" s="450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/>
    </row>
    <row r="63" spans="1:48" x14ac:dyDescent="0.2">
      <c r="A63" s="292">
        <v>45251</v>
      </c>
      <c r="B63" s="175"/>
      <c r="C63" s="450"/>
      <c r="D63" s="450"/>
      <c r="E63" s="450"/>
      <c r="F63" s="450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/>
    </row>
    <row r="64" spans="1:48" x14ac:dyDescent="0.2">
      <c r="A64" s="292">
        <v>45252</v>
      </c>
      <c r="B64" s="175"/>
      <c r="C64" s="450"/>
      <c r="D64" s="450"/>
      <c r="E64" s="450"/>
      <c r="F64" s="450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/>
    </row>
    <row r="65" spans="1:48" x14ac:dyDescent="0.2">
      <c r="A65" s="292">
        <v>45253</v>
      </c>
      <c r="B65" s="175"/>
      <c r="C65" s="450"/>
      <c r="D65" s="450"/>
      <c r="E65" s="450"/>
      <c r="F65" s="450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/>
    </row>
    <row r="66" spans="1:48" x14ac:dyDescent="0.2">
      <c r="A66" s="292">
        <v>45254</v>
      </c>
      <c r="B66" s="175"/>
      <c r="C66" s="450"/>
      <c r="D66" s="450"/>
      <c r="E66" s="450"/>
      <c r="F66" s="450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/>
    </row>
    <row r="67" spans="1:48" x14ac:dyDescent="0.2">
      <c r="A67" s="292">
        <v>45255</v>
      </c>
      <c r="B67" s="175"/>
      <c r="C67" s="450"/>
      <c r="D67" s="450"/>
      <c r="E67" s="450"/>
      <c r="F67" s="450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/>
    </row>
    <row r="68" spans="1:48" x14ac:dyDescent="0.2">
      <c r="A68" s="292">
        <v>45256</v>
      </c>
      <c r="B68" s="175"/>
      <c r="C68" s="450"/>
      <c r="D68" s="450"/>
      <c r="E68" s="450"/>
      <c r="F68" s="450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/>
    </row>
    <row r="69" spans="1:48" x14ac:dyDescent="0.2">
      <c r="A69" s="292">
        <v>45257</v>
      </c>
      <c r="B69" s="175"/>
      <c r="C69" s="450"/>
      <c r="D69" s="450"/>
      <c r="E69" s="450"/>
      <c r="F69" s="450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/>
    </row>
    <row r="70" spans="1:48" x14ac:dyDescent="0.2">
      <c r="A70" s="292">
        <v>45258</v>
      </c>
      <c r="B70" s="175"/>
      <c r="C70" s="450"/>
      <c r="D70" s="450"/>
      <c r="E70" s="450"/>
      <c r="F70" s="450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/>
    </row>
    <row r="71" spans="1:48" x14ac:dyDescent="0.2">
      <c r="A71" s="292">
        <v>45259</v>
      </c>
      <c r="B71" s="175"/>
      <c r="C71" s="450"/>
      <c r="D71" s="450"/>
      <c r="E71" s="450"/>
      <c r="F71" s="450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/>
    </row>
    <row r="72" spans="1:48" x14ac:dyDescent="0.2">
      <c r="A72" s="292">
        <v>45260</v>
      </c>
      <c r="B72" s="175"/>
      <c r="C72" s="450"/>
      <c r="D72" s="450"/>
      <c r="E72" s="450"/>
      <c r="F72" s="450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/>
    </row>
    <row r="73" spans="1:48" s="101" customFormat="1" x14ac:dyDescent="0.2">
      <c r="A73" s="293" t="s">
        <v>115</v>
      </c>
      <c r="B73" s="370">
        <f>SUM(B43:B72)</f>
        <v>0</v>
      </c>
      <c r="C73" s="449"/>
      <c r="D73" s="449"/>
      <c r="E73" s="449"/>
      <c r="F73" s="449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375"/>
    </row>
    <row r="74" spans="1:48" x14ac:dyDescent="0.2">
      <c r="A74" s="64"/>
      <c r="B74" s="64"/>
      <c r="C74" s="64"/>
      <c r="D74" s="64"/>
      <c r="E74" s="64"/>
      <c r="F74" s="6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/>
    </row>
    <row r="75" spans="1:48" s="92" customFormat="1" x14ac:dyDescent="0.2"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</row>
    <row r="76" spans="1:48" ht="25.5" x14ac:dyDescent="0.2">
      <c r="A76" s="302" t="s">
        <v>141</v>
      </c>
      <c r="B76" s="254" t="s">
        <v>142</v>
      </c>
      <c r="C76" s="454" t="s">
        <v>144</v>
      </c>
      <c r="D76" s="454"/>
      <c r="E76" s="454"/>
      <c r="F76" s="454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/>
    </row>
    <row r="77" spans="1:48" x14ac:dyDescent="0.2">
      <c r="A77" s="292">
        <v>45261</v>
      </c>
      <c r="B77" s="172"/>
      <c r="C77" s="450"/>
      <c r="D77" s="450"/>
      <c r="E77" s="450"/>
      <c r="F77" s="450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/>
    </row>
    <row r="78" spans="1:48" x14ac:dyDescent="0.2">
      <c r="A78" s="292">
        <v>45262</v>
      </c>
      <c r="B78" s="175"/>
      <c r="C78" s="450"/>
      <c r="D78" s="450"/>
      <c r="E78" s="450"/>
      <c r="F78" s="450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/>
    </row>
    <row r="79" spans="1:48" x14ac:dyDescent="0.2">
      <c r="A79" s="292">
        <v>45263</v>
      </c>
      <c r="B79" s="175"/>
      <c r="C79" s="450"/>
      <c r="D79" s="450"/>
      <c r="E79" s="450"/>
      <c r="F79" s="450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/>
    </row>
    <row r="80" spans="1:48" x14ac:dyDescent="0.2">
      <c r="A80" s="292">
        <v>45264</v>
      </c>
      <c r="B80" s="175"/>
      <c r="C80" s="450"/>
      <c r="D80" s="450"/>
      <c r="E80" s="450"/>
      <c r="F80" s="450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/>
    </row>
    <row r="81" spans="1:48" x14ac:dyDescent="0.2">
      <c r="A81" s="292">
        <v>45265</v>
      </c>
      <c r="B81" s="175"/>
      <c r="C81" s="450"/>
      <c r="D81" s="450"/>
      <c r="E81" s="450"/>
      <c r="F81" s="450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/>
    </row>
    <row r="82" spans="1:48" x14ac:dyDescent="0.2">
      <c r="A82" s="292">
        <v>45266</v>
      </c>
      <c r="B82" s="175"/>
      <c r="C82" s="450"/>
      <c r="D82" s="450"/>
      <c r="E82" s="450"/>
      <c r="F82" s="450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/>
    </row>
    <row r="83" spans="1:48" x14ac:dyDescent="0.2">
      <c r="A83" s="292">
        <v>45267</v>
      </c>
      <c r="B83" s="175"/>
      <c r="C83" s="450"/>
      <c r="D83" s="450"/>
      <c r="E83" s="450"/>
      <c r="F83" s="450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/>
    </row>
    <row r="84" spans="1:48" x14ac:dyDescent="0.2">
      <c r="A84" s="292">
        <v>45268</v>
      </c>
      <c r="B84" s="175"/>
      <c r="C84" s="450"/>
      <c r="D84" s="450"/>
      <c r="E84" s="450"/>
      <c r="F84" s="450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/>
    </row>
    <row r="85" spans="1:48" x14ac:dyDescent="0.2">
      <c r="A85" s="292">
        <v>45269</v>
      </c>
      <c r="B85" s="175"/>
      <c r="C85" s="450"/>
      <c r="D85" s="450"/>
      <c r="E85" s="450"/>
      <c r="F85" s="450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/>
    </row>
    <row r="86" spans="1:48" x14ac:dyDescent="0.2">
      <c r="A86" s="292">
        <v>45270</v>
      </c>
      <c r="B86" s="175"/>
      <c r="C86" s="450"/>
      <c r="D86" s="450"/>
      <c r="E86" s="450"/>
      <c r="F86" s="450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/>
    </row>
    <row r="87" spans="1:48" x14ac:dyDescent="0.2">
      <c r="A87" s="292">
        <v>45271</v>
      </c>
      <c r="B87" s="175"/>
      <c r="C87" s="450"/>
      <c r="D87" s="450"/>
      <c r="E87" s="450"/>
      <c r="F87" s="450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/>
    </row>
    <row r="88" spans="1:48" x14ac:dyDescent="0.2">
      <c r="A88" s="292">
        <v>45272</v>
      </c>
      <c r="B88" s="175"/>
      <c r="C88" s="450"/>
      <c r="D88" s="450"/>
      <c r="E88" s="450"/>
      <c r="F88" s="450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/>
    </row>
    <row r="89" spans="1:48" x14ac:dyDescent="0.2">
      <c r="A89" s="292">
        <v>45273</v>
      </c>
      <c r="B89" s="175"/>
      <c r="C89" s="450"/>
      <c r="D89" s="450"/>
      <c r="E89" s="450"/>
      <c r="F89" s="450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/>
    </row>
    <row r="90" spans="1:48" x14ac:dyDescent="0.2">
      <c r="A90" s="292">
        <v>45274</v>
      </c>
      <c r="B90" s="175"/>
      <c r="C90" s="450"/>
      <c r="D90" s="450"/>
      <c r="E90" s="450"/>
      <c r="F90" s="450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/>
    </row>
    <row r="91" spans="1:48" x14ac:dyDescent="0.2">
      <c r="A91" s="292">
        <v>45275</v>
      </c>
      <c r="B91" s="175"/>
      <c r="C91" s="450"/>
      <c r="D91" s="450"/>
      <c r="E91" s="450"/>
      <c r="F91" s="450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/>
    </row>
    <row r="92" spans="1:48" x14ac:dyDescent="0.2">
      <c r="A92" s="292">
        <v>45276</v>
      </c>
      <c r="B92" s="175"/>
      <c r="C92" s="450"/>
      <c r="D92" s="450"/>
      <c r="E92" s="450"/>
      <c r="F92" s="450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/>
    </row>
    <row r="93" spans="1:48" x14ac:dyDescent="0.2">
      <c r="A93" s="292">
        <v>45277</v>
      </c>
      <c r="B93" s="175"/>
      <c r="C93" s="450"/>
      <c r="D93" s="450"/>
      <c r="E93" s="450"/>
      <c r="F93" s="450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/>
    </row>
    <row r="94" spans="1:48" x14ac:dyDescent="0.2">
      <c r="A94" s="292">
        <v>45278</v>
      </c>
      <c r="B94" s="175"/>
      <c r="C94" s="450"/>
      <c r="D94" s="450"/>
      <c r="E94" s="450"/>
      <c r="F94" s="450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/>
    </row>
    <row r="95" spans="1:48" x14ac:dyDescent="0.2">
      <c r="A95" s="292">
        <v>45279</v>
      </c>
      <c r="B95" s="175"/>
      <c r="C95" s="450"/>
      <c r="D95" s="450"/>
      <c r="E95" s="450"/>
      <c r="F95" s="450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/>
    </row>
    <row r="96" spans="1:48" x14ac:dyDescent="0.2">
      <c r="A96" s="292">
        <v>45280</v>
      </c>
      <c r="B96" s="175"/>
      <c r="C96" s="450"/>
      <c r="D96" s="450"/>
      <c r="E96" s="450"/>
      <c r="F96" s="450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/>
    </row>
    <row r="97" spans="1:48" x14ac:dyDescent="0.2">
      <c r="A97" s="292">
        <v>45281</v>
      </c>
      <c r="B97" s="175"/>
      <c r="C97" s="450"/>
      <c r="D97" s="450"/>
      <c r="E97" s="450"/>
      <c r="F97" s="450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/>
    </row>
    <row r="98" spans="1:48" x14ac:dyDescent="0.2">
      <c r="A98" s="292">
        <v>45282</v>
      </c>
      <c r="B98" s="175"/>
      <c r="C98" s="450"/>
      <c r="D98" s="450"/>
      <c r="E98" s="450"/>
      <c r="F98" s="450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/>
    </row>
    <row r="99" spans="1:48" x14ac:dyDescent="0.2">
      <c r="A99" s="292">
        <v>45283</v>
      </c>
      <c r="B99" s="175"/>
      <c r="C99" s="450"/>
      <c r="D99" s="450"/>
      <c r="E99" s="450"/>
      <c r="F99" s="450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/>
    </row>
    <row r="100" spans="1:48" x14ac:dyDescent="0.2">
      <c r="A100" s="292">
        <v>45284</v>
      </c>
      <c r="B100" s="175"/>
      <c r="C100" s="450"/>
      <c r="D100" s="450"/>
      <c r="E100" s="450"/>
      <c r="F100" s="450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/>
    </row>
    <row r="101" spans="1:48" x14ac:dyDescent="0.2">
      <c r="A101" s="292">
        <v>45285</v>
      </c>
      <c r="B101" s="175"/>
      <c r="C101" s="450"/>
      <c r="D101" s="450"/>
      <c r="E101" s="450"/>
      <c r="F101" s="450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/>
    </row>
    <row r="102" spans="1:48" x14ac:dyDescent="0.2">
      <c r="A102" s="292">
        <v>45286</v>
      </c>
      <c r="B102" s="175"/>
      <c r="C102" s="450"/>
      <c r="D102" s="450"/>
      <c r="E102" s="450"/>
      <c r="F102" s="450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/>
    </row>
    <row r="103" spans="1:48" x14ac:dyDescent="0.2">
      <c r="A103" s="292">
        <v>45287</v>
      </c>
      <c r="B103" s="175"/>
      <c r="C103" s="450"/>
      <c r="D103" s="450"/>
      <c r="E103" s="450"/>
      <c r="F103" s="450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/>
    </row>
    <row r="104" spans="1:48" x14ac:dyDescent="0.2">
      <c r="A104" s="292">
        <v>45288</v>
      </c>
      <c r="B104" s="175"/>
      <c r="C104" s="450"/>
      <c r="D104" s="450"/>
      <c r="E104" s="450"/>
      <c r="F104" s="450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/>
    </row>
    <row r="105" spans="1:48" x14ac:dyDescent="0.2">
      <c r="A105" s="292">
        <v>45289</v>
      </c>
      <c r="B105" s="175"/>
      <c r="C105" s="450"/>
      <c r="D105" s="450"/>
      <c r="E105" s="450"/>
      <c r="F105" s="450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/>
    </row>
    <row r="106" spans="1:48" x14ac:dyDescent="0.2">
      <c r="A106" s="292">
        <v>45290</v>
      </c>
      <c r="B106" s="175"/>
      <c r="C106" s="450"/>
      <c r="D106" s="450"/>
      <c r="E106" s="450"/>
      <c r="F106" s="450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/>
    </row>
    <row r="107" spans="1:48" x14ac:dyDescent="0.2">
      <c r="A107" s="292">
        <v>45291</v>
      </c>
      <c r="B107" s="175"/>
      <c r="C107" s="450"/>
      <c r="D107" s="450"/>
      <c r="E107" s="450"/>
      <c r="F107" s="450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/>
    </row>
    <row r="108" spans="1:48" s="101" customFormat="1" x14ac:dyDescent="0.2">
      <c r="A108" s="293" t="s">
        <v>117</v>
      </c>
      <c r="B108" s="370">
        <f>SUM(B78:B107)</f>
        <v>0</v>
      </c>
      <c r="C108" s="449"/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375"/>
    </row>
    <row r="109" spans="1:48" x14ac:dyDescent="0.2">
      <c r="A109" s="67"/>
      <c r="B109" s="64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/>
    </row>
    <row r="110" spans="1:48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/>
    </row>
    <row r="111" spans="1:48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</row>
    <row r="112" spans="1:48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/>
    </row>
    <row r="113" spans="48:48" x14ac:dyDescent="0.2">
      <c r="AV113"/>
    </row>
    <row r="114" spans="48:48" x14ac:dyDescent="0.2">
      <c r="AV114"/>
    </row>
    <row r="115" spans="48:48" x14ac:dyDescent="0.2">
      <c r="AV115"/>
    </row>
    <row r="116" spans="48:48" x14ac:dyDescent="0.2">
      <c r="AV116"/>
    </row>
    <row r="117" spans="48:48" x14ac:dyDescent="0.2">
      <c r="AV117"/>
    </row>
    <row r="118" spans="48:48" x14ac:dyDescent="0.2">
      <c r="AV118"/>
    </row>
    <row r="119" spans="48:48" x14ac:dyDescent="0.2">
      <c r="AV119"/>
    </row>
    <row r="120" spans="48:48" x14ac:dyDescent="0.2">
      <c r="AV120"/>
    </row>
    <row r="121" spans="48:48" x14ac:dyDescent="0.2">
      <c r="AV121"/>
    </row>
    <row r="122" spans="48:48" x14ac:dyDescent="0.2">
      <c r="AV122"/>
    </row>
    <row r="123" spans="48:48" x14ac:dyDescent="0.2">
      <c r="AV123"/>
    </row>
    <row r="124" spans="48:48" x14ac:dyDescent="0.2">
      <c r="AV124"/>
    </row>
    <row r="125" spans="48:48" x14ac:dyDescent="0.2">
      <c r="AV125"/>
    </row>
    <row r="126" spans="48:48" x14ac:dyDescent="0.2">
      <c r="AV126"/>
    </row>
    <row r="127" spans="48:48" x14ac:dyDescent="0.2">
      <c r="AV127"/>
    </row>
    <row r="128" spans="48:48" x14ac:dyDescent="0.2">
      <c r="AV128"/>
    </row>
    <row r="129" spans="48:48" x14ac:dyDescent="0.2">
      <c r="AV129"/>
    </row>
    <row r="130" spans="48:48" x14ac:dyDescent="0.2">
      <c r="AV130"/>
    </row>
    <row r="131" spans="48:48" x14ac:dyDescent="0.2">
      <c r="AV131"/>
    </row>
    <row r="132" spans="48:48" x14ac:dyDescent="0.2">
      <c r="AV132"/>
    </row>
    <row r="133" spans="48:48" x14ac:dyDescent="0.2">
      <c r="AV133"/>
    </row>
    <row r="134" spans="48:48" x14ac:dyDescent="0.2">
      <c r="AV134"/>
    </row>
    <row r="135" spans="48:48" x14ac:dyDescent="0.2">
      <c r="AV135"/>
    </row>
    <row r="136" spans="48:48" x14ac:dyDescent="0.2">
      <c r="AV136"/>
    </row>
    <row r="137" spans="48:48" x14ac:dyDescent="0.2">
      <c r="AV137"/>
    </row>
    <row r="138" spans="48:48" x14ac:dyDescent="0.2">
      <c r="AV138"/>
    </row>
    <row r="139" spans="48:48" x14ac:dyDescent="0.2">
      <c r="AV139"/>
    </row>
    <row r="140" spans="48:48" x14ac:dyDescent="0.2">
      <c r="AV140"/>
    </row>
    <row r="141" spans="48:48" x14ac:dyDescent="0.2">
      <c r="AV141"/>
    </row>
    <row r="142" spans="48:48" x14ac:dyDescent="0.2">
      <c r="AV142"/>
    </row>
    <row r="143" spans="48:48" x14ac:dyDescent="0.2">
      <c r="AV143"/>
    </row>
    <row r="144" spans="48:48" x14ac:dyDescent="0.2">
      <c r="AV144"/>
    </row>
    <row r="145" spans="1:48" x14ac:dyDescent="0.2">
      <c r="A145" s="373"/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/>
    </row>
    <row r="146" spans="1:48" x14ac:dyDescent="0.2">
      <c r="A146" s="373"/>
      <c r="B146" s="373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/>
    </row>
    <row r="147" spans="1:48" x14ac:dyDescent="0.2">
      <c r="A147" s="373"/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/>
    </row>
    <row r="148" spans="1:48" x14ac:dyDescent="0.2">
      <c r="A148" s="373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/>
    </row>
    <row r="149" spans="1:48" s="74" customFormat="1" x14ac:dyDescent="0.2">
      <c r="A149" s="373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</row>
    <row r="150" spans="1:48" s="74" customFormat="1" x14ac:dyDescent="0.2">
      <c r="A150" s="373"/>
      <c r="B150" s="373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</row>
    <row r="151" spans="1:48" s="74" customFormat="1" x14ac:dyDescent="0.2">
      <c r="A151" s="373"/>
      <c r="B151" s="373"/>
      <c r="C151" s="373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</row>
    <row r="152" spans="1:48" s="74" customFormat="1" x14ac:dyDescent="0.2">
      <c r="A152" s="373"/>
      <c r="B152" s="373"/>
      <c r="C152" s="373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</row>
    <row r="153" spans="1:48" x14ac:dyDescent="0.2">
      <c r="A153" s="373"/>
      <c r="B153" s="373"/>
      <c r="C153" s="373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/>
    </row>
    <row r="154" spans="1:48" x14ac:dyDescent="0.2">
      <c r="A154" s="373"/>
      <c r="B154" s="373"/>
      <c r="C154" s="373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/>
    </row>
    <row r="155" spans="1:48" x14ac:dyDescent="0.2">
      <c r="A155" s="373"/>
      <c r="B155" s="373"/>
      <c r="C155" s="373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/>
    </row>
    <row r="156" spans="1:48" x14ac:dyDescent="0.2">
      <c r="A156" s="373"/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/>
    </row>
    <row r="157" spans="1:48" x14ac:dyDescent="0.2">
      <c r="A157" s="373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/>
    </row>
    <row r="158" spans="1:48" x14ac:dyDescent="0.2">
      <c r="A158" s="373"/>
      <c r="B158" s="373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/>
    </row>
    <row r="159" spans="1:48" x14ac:dyDescent="0.2">
      <c r="A159" s="373"/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/>
    </row>
    <row r="160" spans="1:48" x14ac:dyDescent="0.2">
      <c r="A160" s="373"/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/>
    </row>
    <row r="161" spans="48:48" x14ac:dyDescent="0.2">
      <c r="AV161"/>
    </row>
    <row r="162" spans="48:48" x14ac:dyDescent="0.2">
      <c r="AV162"/>
    </row>
    <row r="163" spans="48:48" x14ac:dyDescent="0.2">
      <c r="AV163"/>
    </row>
    <row r="164" spans="48:48" x14ac:dyDescent="0.2">
      <c r="AV164"/>
    </row>
    <row r="165" spans="48:48" x14ac:dyDescent="0.2">
      <c r="AV165"/>
    </row>
    <row r="166" spans="48:48" x14ac:dyDescent="0.2">
      <c r="AV166"/>
    </row>
    <row r="167" spans="48:48" x14ac:dyDescent="0.2">
      <c r="AV167"/>
    </row>
    <row r="168" spans="48:48" x14ac:dyDescent="0.2">
      <c r="AV168"/>
    </row>
    <row r="169" spans="48:48" x14ac:dyDescent="0.2">
      <c r="AV169"/>
    </row>
    <row r="170" spans="48:48" x14ac:dyDescent="0.2">
      <c r="AV170"/>
    </row>
    <row r="171" spans="48:48" x14ac:dyDescent="0.2">
      <c r="AV171"/>
    </row>
    <row r="172" spans="48:48" x14ac:dyDescent="0.2">
      <c r="AV172"/>
    </row>
    <row r="173" spans="48:48" x14ac:dyDescent="0.2">
      <c r="AV173"/>
    </row>
    <row r="174" spans="48:48" x14ac:dyDescent="0.2">
      <c r="AV174"/>
    </row>
    <row r="175" spans="48:48" x14ac:dyDescent="0.2">
      <c r="AV175"/>
    </row>
  </sheetData>
  <mergeCells count="100">
    <mergeCell ref="C105:F105"/>
    <mergeCell ref="C106:F106"/>
    <mergeCell ref="C107:F107"/>
    <mergeCell ref="C108:F108"/>
    <mergeCell ref="A3:C3"/>
    <mergeCell ref="A4:B4"/>
    <mergeCell ref="C99:F99"/>
    <mergeCell ref="C100:F100"/>
    <mergeCell ref="C101:F101"/>
    <mergeCell ref="C102:F102"/>
    <mergeCell ref="C92:F92"/>
    <mergeCell ref="C103:F103"/>
    <mergeCell ref="C104:F104"/>
    <mergeCell ref="C93:F93"/>
    <mergeCell ref="C94:F94"/>
    <mergeCell ref="C95:F95"/>
    <mergeCell ref="C96:F96"/>
    <mergeCell ref="C97:F97"/>
    <mergeCell ref="C98:F98"/>
    <mergeCell ref="C87:F87"/>
    <mergeCell ref="C88:F88"/>
    <mergeCell ref="C89:F89"/>
    <mergeCell ref="C90:F90"/>
    <mergeCell ref="C91:F91"/>
    <mergeCell ref="C82:F82"/>
    <mergeCell ref="C83:F83"/>
    <mergeCell ref="C84:F84"/>
    <mergeCell ref="C85:F85"/>
    <mergeCell ref="C86:F86"/>
    <mergeCell ref="C77:F77"/>
    <mergeCell ref="C78:F78"/>
    <mergeCell ref="C79:F79"/>
    <mergeCell ref="C80:F80"/>
    <mergeCell ref="C81:F81"/>
    <mergeCell ref="C69:F69"/>
    <mergeCell ref="C70:F70"/>
    <mergeCell ref="C71:F71"/>
    <mergeCell ref="C72:F72"/>
    <mergeCell ref="C73:F73"/>
    <mergeCell ref="C64:F64"/>
    <mergeCell ref="C65:F65"/>
    <mergeCell ref="C66:F66"/>
    <mergeCell ref="C67:F67"/>
    <mergeCell ref="C68:F68"/>
    <mergeCell ref="C59:F59"/>
    <mergeCell ref="C60:F60"/>
    <mergeCell ref="C61:F61"/>
    <mergeCell ref="C62:F62"/>
    <mergeCell ref="C63:F63"/>
    <mergeCell ref="C54:F54"/>
    <mergeCell ref="C55:F55"/>
    <mergeCell ref="C56:F56"/>
    <mergeCell ref="C57:F57"/>
    <mergeCell ref="C58:F58"/>
    <mergeCell ref="C38:F38"/>
    <mergeCell ref="C39:F39"/>
    <mergeCell ref="C7:F7"/>
    <mergeCell ref="C42:F42"/>
    <mergeCell ref="C76:F76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33:F33"/>
    <mergeCell ref="C34:F34"/>
    <mergeCell ref="C35:F35"/>
    <mergeCell ref="C36:F36"/>
    <mergeCell ref="C37:F37"/>
    <mergeCell ref="C28:F28"/>
    <mergeCell ref="C29:F29"/>
    <mergeCell ref="C30:F30"/>
    <mergeCell ref="C31:F31"/>
    <mergeCell ref="C32:F32"/>
    <mergeCell ref="C23:F23"/>
    <mergeCell ref="C24:F24"/>
    <mergeCell ref="C25:F25"/>
    <mergeCell ref="C26:F26"/>
    <mergeCell ref="C27:F27"/>
    <mergeCell ref="C18:F18"/>
    <mergeCell ref="C19:F19"/>
    <mergeCell ref="C20:F20"/>
    <mergeCell ref="C21:F21"/>
    <mergeCell ref="C22:F22"/>
    <mergeCell ref="C13:F13"/>
    <mergeCell ref="C14:F14"/>
    <mergeCell ref="C15:F15"/>
    <mergeCell ref="C16:F16"/>
    <mergeCell ref="C17:F17"/>
    <mergeCell ref="C8:F8"/>
    <mergeCell ref="C9:F9"/>
    <mergeCell ref="C10:F10"/>
    <mergeCell ref="C11:F11"/>
    <mergeCell ref="C12:F12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151"/>
  <sheetViews>
    <sheetView zoomScaleNormal="100" workbookViewId="0">
      <selection activeCell="B5" sqref="B5"/>
    </sheetView>
  </sheetViews>
  <sheetFormatPr defaultRowHeight="12.75" x14ac:dyDescent="0.2"/>
  <cols>
    <col min="1" max="1" width="9.140625" style="179"/>
    <col min="2" max="2" width="10.5703125" style="179" bestFit="1" customWidth="1"/>
    <col min="3" max="3" width="10.42578125" style="179" bestFit="1" customWidth="1"/>
    <col min="4" max="4" width="19.7109375" style="179" bestFit="1" customWidth="1"/>
    <col min="5" max="5" width="9.5703125" style="179" bestFit="1" customWidth="1"/>
    <col min="6" max="6" width="23.5703125" style="179" bestFit="1" customWidth="1"/>
    <col min="7" max="7" width="9.5703125" style="179" customWidth="1"/>
    <col min="8" max="8" width="23.5703125" style="230" bestFit="1" customWidth="1"/>
    <col min="9" max="9" width="15.85546875" style="231" bestFit="1" customWidth="1"/>
    <col min="10" max="10" width="61.7109375" style="175" customWidth="1"/>
    <col min="11" max="16384" width="9.140625" style="179"/>
  </cols>
  <sheetData>
    <row r="1" spans="1:12" s="230" customFormat="1" ht="38.25" customHeight="1" x14ac:dyDescent="0.2">
      <c r="A1" s="229" t="s">
        <v>147</v>
      </c>
      <c r="H1" s="255" t="s">
        <v>148</v>
      </c>
      <c r="I1" s="175"/>
      <c r="J1" s="175"/>
    </row>
    <row r="2" spans="1:12" s="230" customFormat="1" ht="13.5" customHeight="1" x14ac:dyDescent="0.2">
      <c r="A2" s="232" t="s">
        <v>149</v>
      </c>
      <c r="I2" s="231"/>
      <c r="J2" s="231"/>
    </row>
    <row r="3" spans="1:12" s="230" customFormat="1" x14ac:dyDescent="0.2">
      <c r="A3" s="233" t="s">
        <v>150</v>
      </c>
      <c r="B3" s="234"/>
      <c r="C3" s="234"/>
      <c r="D3" s="234"/>
      <c r="E3" s="234"/>
      <c r="F3" s="234"/>
      <c r="G3" s="235"/>
      <c r="H3" s="236" t="s">
        <v>151</v>
      </c>
      <c r="I3" s="236" t="s">
        <v>152</v>
      </c>
      <c r="J3" s="236"/>
      <c r="K3" s="228"/>
    </row>
    <row r="4" spans="1:12" s="230" customFormat="1" x14ac:dyDescent="0.2">
      <c r="A4" s="237" t="s">
        <v>153</v>
      </c>
      <c r="B4" s="237" t="s">
        <v>154</v>
      </c>
      <c r="C4" s="237" t="s">
        <v>155</v>
      </c>
      <c r="D4" s="237" t="s">
        <v>156</v>
      </c>
      <c r="E4" s="237" t="s">
        <v>157</v>
      </c>
      <c r="F4" s="237" t="s">
        <v>158</v>
      </c>
      <c r="G4" s="237" t="s">
        <v>159</v>
      </c>
      <c r="H4" s="238" t="s">
        <v>159</v>
      </c>
      <c r="I4" s="239">
        <f>SUM(I5:I44)</f>
        <v>0</v>
      </c>
      <c r="J4" s="240" t="s">
        <v>111</v>
      </c>
      <c r="K4" s="228"/>
    </row>
    <row r="5" spans="1:12" x14ac:dyDescent="0.2">
      <c r="B5" s="180">
        <v>45200</v>
      </c>
      <c r="C5" s="181"/>
      <c r="D5" s="181"/>
      <c r="E5" s="182"/>
      <c r="F5" s="183"/>
      <c r="G5" s="183"/>
      <c r="H5" s="231">
        <v>0.65500000000000003</v>
      </c>
      <c r="I5" s="241">
        <f>H5*G5</f>
        <v>0</v>
      </c>
      <c r="J5" s="183"/>
      <c r="K5" s="176"/>
    </row>
    <row r="6" spans="1:12" x14ac:dyDescent="0.2">
      <c r="A6" s="176"/>
      <c r="B6" s="184"/>
      <c r="C6" s="185"/>
      <c r="D6" s="176"/>
      <c r="E6" s="176"/>
      <c r="F6" s="176"/>
      <c r="G6" s="176"/>
      <c r="H6" s="231">
        <v>0.65500000000000003</v>
      </c>
      <c r="I6" s="242">
        <f>H6*G6</f>
        <v>0</v>
      </c>
      <c r="J6" s="186"/>
    </row>
    <row r="7" spans="1:12" x14ac:dyDescent="0.2">
      <c r="A7" s="176"/>
      <c r="B7" s="184"/>
      <c r="C7" s="176"/>
      <c r="D7" s="176"/>
      <c r="E7" s="176"/>
      <c r="F7" s="176"/>
      <c r="G7" s="176"/>
      <c r="H7" s="231">
        <v>0.65500000000000003</v>
      </c>
      <c r="I7" s="242">
        <f t="shared" ref="I7:I39" si="0">H7*G7</f>
        <v>0</v>
      </c>
      <c r="J7" s="176"/>
      <c r="L7" s="245"/>
    </row>
    <row r="8" spans="1:12" x14ac:dyDescent="0.2">
      <c r="A8" s="176"/>
      <c r="B8" s="184"/>
      <c r="C8" s="176"/>
      <c r="D8" s="176"/>
      <c r="E8" s="176"/>
      <c r="F8" s="176"/>
      <c r="G8" s="176"/>
      <c r="H8" s="231">
        <v>0.65500000000000003</v>
      </c>
      <c r="I8" s="242">
        <f t="shared" si="0"/>
        <v>0</v>
      </c>
      <c r="J8" s="176"/>
    </row>
    <row r="9" spans="1:12" x14ac:dyDescent="0.2">
      <c r="A9" s="176"/>
      <c r="B9" s="184"/>
      <c r="C9" s="176"/>
      <c r="D9" s="176"/>
      <c r="E9" s="176"/>
      <c r="F9" s="176"/>
      <c r="G9" s="176"/>
      <c r="H9" s="231">
        <v>0.65500000000000003</v>
      </c>
      <c r="I9" s="242">
        <f t="shared" si="0"/>
        <v>0</v>
      </c>
      <c r="J9" s="176"/>
    </row>
    <row r="10" spans="1:12" x14ac:dyDescent="0.2">
      <c r="B10" s="184"/>
      <c r="H10" s="231">
        <v>0.65500000000000003</v>
      </c>
      <c r="I10" s="242">
        <f>H10*G10</f>
        <v>0</v>
      </c>
      <c r="J10" s="179"/>
    </row>
    <row r="11" spans="1:12" x14ac:dyDescent="0.2">
      <c r="B11" s="184"/>
      <c r="H11" s="231">
        <v>0.65500000000000003</v>
      </c>
      <c r="I11" s="242">
        <f t="shared" si="0"/>
        <v>0</v>
      </c>
      <c r="J11" s="179"/>
    </row>
    <row r="12" spans="1:12" x14ac:dyDescent="0.2">
      <c r="B12" s="184"/>
      <c r="H12" s="231">
        <v>0.65500000000000003</v>
      </c>
      <c r="I12" s="242">
        <f t="shared" si="0"/>
        <v>0</v>
      </c>
      <c r="J12" s="179"/>
    </row>
    <row r="13" spans="1:12" x14ac:dyDescent="0.2">
      <c r="B13" s="184"/>
      <c r="H13" s="231">
        <v>0.65500000000000003</v>
      </c>
      <c r="I13" s="242">
        <f t="shared" si="0"/>
        <v>0</v>
      </c>
      <c r="J13" s="179"/>
    </row>
    <row r="14" spans="1:12" x14ac:dyDescent="0.2">
      <c r="B14" s="184"/>
      <c r="H14" s="231">
        <v>0.65500000000000003</v>
      </c>
      <c r="I14" s="242">
        <f t="shared" si="0"/>
        <v>0</v>
      </c>
      <c r="J14" s="179"/>
    </row>
    <row r="15" spans="1:12" x14ac:dyDescent="0.2">
      <c r="B15" s="184"/>
      <c r="H15" s="231">
        <v>0.65500000000000003</v>
      </c>
      <c r="I15" s="242">
        <f t="shared" si="0"/>
        <v>0</v>
      </c>
      <c r="J15" s="179"/>
    </row>
    <row r="16" spans="1:12" x14ac:dyDescent="0.2">
      <c r="B16" s="184"/>
      <c r="H16" s="231">
        <v>0.65500000000000003</v>
      </c>
      <c r="I16" s="242">
        <f t="shared" si="0"/>
        <v>0</v>
      </c>
      <c r="J16" s="179"/>
    </row>
    <row r="17" spans="2:10" x14ac:dyDescent="0.2">
      <c r="B17" s="184"/>
      <c r="H17" s="231">
        <v>0.65500000000000003</v>
      </c>
      <c r="I17" s="242">
        <f t="shared" si="0"/>
        <v>0</v>
      </c>
      <c r="J17" s="179"/>
    </row>
    <row r="18" spans="2:10" x14ac:dyDescent="0.2">
      <c r="B18" s="184"/>
      <c r="H18" s="231">
        <v>0.65500000000000003</v>
      </c>
      <c r="I18" s="242">
        <f t="shared" si="0"/>
        <v>0</v>
      </c>
      <c r="J18" s="179"/>
    </row>
    <row r="19" spans="2:10" x14ac:dyDescent="0.2">
      <c r="B19" s="184"/>
      <c r="H19" s="231">
        <v>0.65500000000000003</v>
      </c>
      <c r="I19" s="242">
        <f t="shared" si="0"/>
        <v>0</v>
      </c>
      <c r="J19" s="179"/>
    </row>
    <row r="20" spans="2:10" x14ac:dyDescent="0.2">
      <c r="B20" s="184"/>
      <c r="H20" s="231">
        <v>0.65500000000000003</v>
      </c>
      <c r="I20" s="242">
        <f t="shared" si="0"/>
        <v>0</v>
      </c>
      <c r="J20" s="179"/>
    </row>
    <row r="21" spans="2:10" x14ac:dyDescent="0.2">
      <c r="B21" s="184"/>
      <c r="H21" s="231">
        <v>0.65500000000000003</v>
      </c>
      <c r="I21" s="242">
        <f t="shared" si="0"/>
        <v>0</v>
      </c>
      <c r="J21" s="179"/>
    </row>
    <row r="22" spans="2:10" x14ac:dyDescent="0.2">
      <c r="B22" s="184"/>
      <c r="H22" s="231">
        <v>0.65500000000000003</v>
      </c>
      <c r="I22" s="242">
        <f t="shared" si="0"/>
        <v>0</v>
      </c>
      <c r="J22" s="179"/>
    </row>
    <row r="23" spans="2:10" x14ac:dyDescent="0.2">
      <c r="B23" s="184"/>
      <c r="H23" s="231">
        <v>0.65500000000000003</v>
      </c>
      <c r="I23" s="242">
        <f t="shared" si="0"/>
        <v>0</v>
      </c>
      <c r="J23" s="179"/>
    </row>
    <row r="24" spans="2:10" x14ac:dyDescent="0.2">
      <c r="B24" s="184"/>
      <c r="H24" s="231">
        <v>0.65500000000000003</v>
      </c>
      <c r="I24" s="242">
        <f t="shared" si="0"/>
        <v>0</v>
      </c>
      <c r="J24" s="179"/>
    </row>
    <row r="25" spans="2:10" x14ac:dyDescent="0.2">
      <c r="B25" s="184"/>
      <c r="H25" s="231">
        <v>0.65500000000000003</v>
      </c>
      <c r="I25" s="242">
        <f t="shared" si="0"/>
        <v>0</v>
      </c>
      <c r="J25" s="179"/>
    </row>
    <row r="26" spans="2:10" x14ac:dyDescent="0.2">
      <c r="B26" s="184"/>
      <c r="H26" s="231">
        <v>0.65500000000000003</v>
      </c>
      <c r="I26" s="242">
        <f t="shared" si="0"/>
        <v>0</v>
      </c>
      <c r="J26" s="179"/>
    </row>
    <row r="27" spans="2:10" x14ac:dyDescent="0.2">
      <c r="B27" s="184"/>
      <c r="H27" s="231">
        <v>0.65500000000000003</v>
      </c>
      <c r="I27" s="242">
        <f t="shared" si="0"/>
        <v>0</v>
      </c>
      <c r="J27" s="179"/>
    </row>
    <row r="28" spans="2:10" x14ac:dyDescent="0.2">
      <c r="B28" s="184"/>
      <c r="H28" s="231">
        <v>0.65500000000000003</v>
      </c>
      <c r="I28" s="242">
        <f t="shared" si="0"/>
        <v>0</v>
      </c>
      <c r="J28" s="179"/>
    </row>
    <row r="29" spans="2:10" x14ac:dyDescent="0.2">
      <c r="B29" s="184"/>
      <c r="H29" s="231">
        <v>0.65500000000000003</v>
      </c>
      <c r="I29" s="242">
        <f t="shared" si="0"/>
        <v>0</v>
      </c>
      <c r="J29" s="179"/>
    </row>
    <row r="30" spans="2:10" x14ac:dyDescent="0.2">
      <c r="B30" s="184"/>
      <c r="H30" s="231">
        <v>0.65500000000000003</v>
      </c>
      <c r="I30" s="242">
        <f t="shared" si="0"/>
        <v>0</v>
      </c>
      <c r="J30" s="179"/>
    </row>
    <row r="31" spans="2:10" x14ac:dyDescent="0.2">
      <c r="B31" s="184"/>
      <c r="H31" s="231">
        <v>0.65500000000000003</v>
      </c>
      <c r="I31" s="242">
        <f t="shared" si="0"/>
        <v>0</v>
      </c>
      <c r="J31" s="179"/>
    </row>
    <row r="32" spans="2:10" x14ac:dyDescent="0.2">
      <c r="B32" s="184"/>
      <c r="H32" s="231">
        <v>0.65500000000000003</v>
      </c>
      <c r="I32" s="242">
        <f t="shared" si="0"/>
        <v>0</v>
      </c>
      <c r="J32" s="179"/>
    </row>
    <row r="33" spans="1:10" x14ac:dyDescent="0.2">
      <c r="B33" s="184"/>
      <c r="H33" s="231">
        <v>0.65500000000000003</v>
      </c>
      <c r="I33" s="242">
        <f t="shared" si="0"/>
        <v>0</v>
      </c>
      <c r="J33" s="179"/>
    </row>
    <row r="34" spans="1:10" x14ac:dyDescent="0.2">
      <c r="B34" s="184"/>
      <c r="H34" s="231">
        <v>0.65500000000000003</v>
      </c>
      <c r="I34" s="242">
        <f t="shared" si="0"/>
        <v>0</v>
      </c>
      <c r="J34" s="179"/>
    </row>
    <row r="35" spans="1:10" x14ac:dyDescent="0.2">
      <c r="B35" s="184"/>
      <c r="H35" s="231">
        <v>0.65500000000000003</v>
      </c>
      <c r="I35" s="242">
        <f t="shared" si="0"/>
        <v>0</v>
      </c>
      <c r="J35" s="179"/>
    </row>
    <row r="36" spans="1:10" x14ac:dyDescent="0.2">
      <c r="B36" s="184"/>
      <c r="H36" s="231">
        <v>0.65500000000000003</v>
      </c>
      <c r="I36" s="242">
        <f t="shared" si="0"/>
        <v>0</v>
      </c>
      <c r="J36" s="179"/>
    </row>
    <row r="37" spans="1:10" x14ac:dyDescent="0.2">
      <c r="B37" s="184"/>
      <c r="H37" s="231">
        <v>0.65500000000000003</v>
      </c>
      <c r="I37" s="242">
        <f t="shared" si="0"/>
        <v>0</v>
      </c>
      <c r="J37" s="179"/>
    </row>
    <row r="38" spans="1:10" x14ac:dyDescent="0.2">
      <c r="B38" s="184"/>
      <c r="H38" s="231">
        <v>0.65500000000000003</v>
      </c>
      <c r="I38" s="242">
        <f t="shared" si="0"/>
        <v>0</v>
      </c>
      <c r="J38" s="179"/>
    </row>
    <row r="39" spans="1:10" x14ac:dyDescent="0.2">
      <c r="B39" s="184"/>
      <c r="H39" s="231">
        <v>0.65500000000000003</v>
      </c>
      <c r="I39" s="242">
        <f t="shared" si="0"/>
        <v>0</v>
      </c>
      <c r="J39" s="179"/>
    </row>
    <row r="40" spans="1:10" x14ac:dyDescent="0.2">
      <c r="B40" s="184"/>
      <c r="H40" s="231">
        <v>0.65500000000000003</v>
      </c>
      <c r="I40" s="242">
        <f>H40*G40</f>
        <v>0</v>
      </c>
      <c r="J40" s="179"/>
    </row>
    <row r="41" spans="1:10" x14ac:dyDescent="0.2">
      <c r="B41" s="184"/>
      <c r="H41" s="231">
        <v>0.65500000000000003</v>
      </c>
      <c r="I41" s="242">
        <f>H41*G41</f>
        <v>0</v>
      </c>
      <c r="J41" s="179"/>
    </row>
    <row r="42" spans="1:10" x14ac:dyDescent="0.2">
      <c r="B42" s="184"/>
      <c r="H42" s="231">
        <v>0.65500000000000003</v>
      </c>
      <c r="I42" s="242">
        <f>H42*G42</f>
        <v>0</v>
      </c>
      <c r="J42" s="179"/>
    </row>
    <row r="43" spans="1:10" x14ac:dyDescent="0.2">
      <c r="B43" s="184"/>
      <c r="H43" s="231">
        <v>0.65500000000000003</v>
      </c>
      <c r="I43" s="242">
        <f>H43*G43</f>
        <v>0</v>
      </c>
      <c r="J43" s="179"/>
    </row>
    <row r="44" spans="1:10" x14ac:dyDescent="0.2">
      <c r="B44" s="184"/>
      <c r="H44" s="231">
        <v>0.65500000000000003</v>
      </c>
      <c r="I44" s="242">
        <f>H44*G44</f>
        <v>0</v>
      </c>
      <c r="J44" s="179"/>
    </row>
    <row r="45" spans="1:10" s="230" customFormat="1" x14ac:dyDescent="0.2">
      <c r="A45" s="233" t="s">
        <v>160</v>
      </c>
      <c r="B45" s="234"/>
      <c r="C45" s="234"/>
      <c r="D45" s="234"/>
      <c r="E45" s="234"/>
      <c r="F45" s="234"/>
      <c r="G45" s="234"/>
      <c r="H45" s="243" t="s">
        <v>161</v>
      </c>
      <c r="I45" s="243" t="s">
        <v>162</v>
      </c>
      <c r="J45" s="244"/>
    </row>
    <row r="46" spans="1:10" s="230" customFormat="1" x14ac:dyDescent="0.2">
      <c r="A46" s="237" t="s">
        <v>153</v>
      </c>
      <c r="B46" s="237" t="s">
        <v>154</v>
      </c>
      <c r="C46" s="237" t="s">
        <v>155</v>
      </c>
      <c r="D46" s="237" t="s">
        <v>156</v>
      </c>
      <c r="E46" s="237" t="s">
        <v>157</v>
      </c>
      <c r="F46" s="237" t="s">
        <v>158</v>
      </c>
      <c r="G46" s="237" t="s">
        <v>159</v>
      </c>
      <c r="H46" s="238" t="s">
        <v>159</v>
      </c>
      <c r="I46" s="239">
        <f>SUM(I47:I86)</f>
        <v>0</v>
      </c>
      <c r="J46" s="240" t="s">
        <v>111</v>
      </c>
    </row>
    <row r="47" spans="1:10" x14ac:dyDescent="0.2">
      <c r="B47" s="184">
        <v>45231</v>
      </c>
      <c r="H47" s="231">
        <v>0.65500000000000003</v>
      </c>
      <c r="I47" s="242">
        <f>H47*G47</f>
        <v>0</v>
      </c>
    </row>
    <row r="48" spans="1:10" x14ac:dyDescent="0.2">
      <c r="B48" s="184"/>
      <c r="H48" s="231">
        <v>0.65500000000000003</v>
      </c>
      <c r="I48" s="242">
        <f>H48*G48</f>
        <v>0</v>
      </c>
    </row>
    <row r="49" spans="2:9" x14ac:dyDescent="0.2">
      <c r="B49" s="184"/>
      <c r="H49" s="231">
        <v>0.65500000000000003</v>
      </c>
      <c r="I49" s="242">
        <f t="shared" ref="I49:I86" si="1">H49*G49</f>
        <v>0</v>
      </c>
    </row>
    <row r="50" spans="2:9" x14ac:dyDescent="0.2">
      <c r="B50" s="184"/>
      <c r="H50" s="231">
        <v>0.65500000000000003</v>
      </c>
      <c r="I50" s="242">
        <f t="shared" si="1"/>
        <v>0</v>
      </c>
    </row>
    <row r="51" spans="2:9" x14ac:dyDescent="0.2">
      <c r="B51" s="184"/>
      <c r="H51" s="231">
        <v>0.65500000000000003</v>
      </c>
      <c r="I51" s="242">
        <f t="shared" si="1"/>
        <v>0</v>
      </c>
    </row>
    <row r="52" spans="2:9" x14ac:dyDescent="0.2">
      <c r="B52" s="184"/>
      <c r="H52" s="231">
        <v>0.65500000000000003</v>
      </c>
      <c r="I52" s="242">
        <f t="shared" si="1"/>
        <v>0</v>
      </c>
    </row>
    <row r="53" spans="2:9" x14ac:dyDescent="0.2">
      <c r="B53" s="184"/>
      <c r="H53" s="231">
        <v>0.65500000000000003</v>
      </c>
      <c r="I53" s="242">
        <f t="shared" si="1"/>
        <v>0</v>
      </c>
    </row>
    <row r="54" spans="2:9" x14ac:dyDescent="0.2">
      <c r="B54" s="184"/>
      <c r="H54" s="231">
        <v>0.65500000000000003</v>
      </c>
      <c r="I54" s="242">
        <f t="shared" si="1"/>
        <v>0</v>
      </c>
    </row>
    <row r="55" spans="2:9" x14ac:dyDescent="0.2">
      <c r="B55" s="184"/>
      <c r="H55" s="231">
        <v>0.65500000000000003</v>
      </c>
      <c r="I55" s="242">
        <f t="shared" si="1"/>
        <v>0</v>
      </c>
    </row>
    <row r="56" spans="2:9" x14ac:dyDescent="0.2">
      <c r="B56" s="184"/>
      <c r="H56" s="231">
        <v>0.65500000000000003</v>
      </c>
      <c r="I56" s="242">
        <f t="shared" si="1"/>
        <v>0</v>
      </c>
    </row>
    <row r="57" spans="2:9" x14ac:dyDescent="0.2">
      <c r="B57" s="184"/>
      <c r="H57" s="231">
        <v>0.65500000000000003</v>
      </c>
      <c r="I57" s="242">
        <f t="shared" si="1"/>
        <v>0</v>
      </c>
    </row>
    <row r="58" spans="2:9" x14ac:dyDescent="0.2">
      <c r="B58" s="184"/>
      <c r="H58" s="231">
        <v>0.65500000000000003</v>
      </c>
      <c r="I58" s="242">
        <f t="shared" si="1"/>
        <v>0</v>
      </c>
    </row>
    <row r="59" spans="2:9" x14ac:dyDescent="0.2">
      <c r="B59" s="184"/>
      <c r="H59" s="231">
        <v>0.65500000000000003</v>
      </c>
      <c r="I59" s="242">
        <f t="shared" si="1"/>
        <v>0</v>
      </c>
    </row>
    <row r="60" spans="2:9" x14ac:dyDescent="0.2">
      <c r="B60" s="184"/>
      <c r="H60" s="231">
        <v>0.65500000000000003</v>
      </c>
      <c r="I60" s="242">
        <f t="shared" si="1"/>
        <v>0</v>
      </c>
    </row>
    <row r="61" spans="2:9" x14ac:dyDescent="0.2">
      <c r="B61" s="184"/>
      <c r="H61" s="231">
        <v>0.65500000000000003</v>
      </c>
      <c r="I61" s="242">
        <f t="shared" si="1"/>
        <v>0</v>
      </c>
    </row>
    <row r="62" spans="2:9" x14ac:dyDescent="0.2">
      <c r="B62" s="184"/>
      <c r="H62" s="231">
        <v>0.65500000000000003</v>
      </c>
      <c r="I62" s="242">
        <f t="shared" si="1"/>
        <v>0</v>
      </c>
    </row>
    <row r="63" spans="2:9" x14ac:dyDescent="0.2">
      <c r="B63" s="184"/>
      <c r="H63" s="231">
        <v>0.65500000000000003</v>
      </c>
      <c r="I63" s="242">
        <f t="shared" si="1"/>
        <v>0</v>
      </c>
    </row>
    <row r="64" spans="2:9" x14ac:dyDescent="0.2">
      <c r="B64" s="184"/>
      <c r="H64" s="231">
        <v>0.65500000000000003</v>
      </c>
      <c r="I64" s="242">
        <f t="shared" si="1"/>
        <v>0</v>
      </c>
    </row>
    <row r="65" spans="2:9" x14ac:dyDescent="0.2">
      <c r="B65" s="184"/>
      <c r="H65" s="231">
        <v>0.65500000000000003</v>
      </c>
      <c r="I65" s="242">
        <f t="shared" si="1"/>
        <v>0</v>
      </c>
    </row>
    <row r="66" spans="2:9" x14ac:dyDescent="0.2">
      <c r="B66" s="184"/>
      <c r="H66" s="231">
        <v>0.65500000000000003</v>
      </c>
      <c r="I66" s="242">
        <f t="shared" si="1"/>
        <v>0</v>
      </c>
    </row>
    <row r="67" spans="2:9" x14ac:dyDescent="0.2">
      <c r="B67" s="184"/>
      <c r="H67" s="231">
        <v>0.65500000000000003</v>
      </c>
      <c r="I67" s="242">
        <f t="shared" si="1"/>
        <v>0</v>
      </c>
    </row>
    <row r="68" spans="2:9" x14ac:dyDescent="0.2">
      <c r="B68" s="184"/>
      <c r="H68" s="231">
        <v>0.65500000000000003</v>
      </c>
      <c r="I68" s="242">
        <f t="shared" si="1"/>
        <v>0</v>
      </c>
    </row>
    <row r="69" spans="2:9" x14ac:dyDescent="0.2">
      <c r="B69" s="184"/>
      <c r="H69" s="231">
        <v>0.65500000000000003</v>
      </c>
      <c r="I69" s="242">
        <f t="shared" si="1"/>
        <v>0</v>
      </c>
    </row>
    <row r="70" spans="2:9" x14ac:dyDescent="0.2">
      <c r="B70" s="184"/>
      <c r="H70" s="231">
        <v>0.65500000000000003</v>
      </c>
      <c r="I70" s="242">
        <f t="shared" si="1"/>
        <v>0</v>
      </c>
    </row>
    <row r="71" spans="2:9" x14ac:dyDescent="0.2">
      <c r="B71" s="184"/>
      <c r="H71" s="231">
        <v>0.65500000000000003</v>
      </c>
      <c r="I71" s="242">
        <f t="shared" si="1"/>
        <v>0</v>
      </c>
    </row>
    <row r="72" spans="2:9" x14ac:dyDescent="0.2">
      <c r="B72" s="184"/>
      <c r="H72" s="231">
        <v>0.65500000000000003</v>
      </c>
      <c r="I72" s="242">
        <f t="shared" si="1"/>
        <v>0</v>
      </c>
    </row>
    <row r="73" spans="2:9" x14ac:dyDescent="0.2">
      <c r="B73" s="184"/>
      <c r="H73" s="231">
        <v>0.65500000000000003</v>
      </c>
      <c r="I73" s="242">
        <f t="shared" si="1"/>
        <v>0</v>
      </c>
    </row>
    <row r="74" spans="2:9" x14ac:dyDescent="0.2">
      <c r="B74" s="184"/>
      <c r="H74" s="231">
        <v>0.65500000000000003</v>
      </c>
      <c r="I74" s="242">
        <f t="shared" si="1"/>
        <v>0</v>
      </c>
    </row>
    <row r="75" spans="2:9" x14ac:dyDescent="0.2">
      <c r="B75" s="184"/>
      <c r="H75" s="231">
        <v>0.65500000000000003</v>
      </c>
      <c r="I75" s="242">
        <f t="shared" si="1"/>
        <v>0</v>
      </c>
    </row>
    <row r="76" spans="2:9" x14ac:dyDescent="0.2">
      <c r="B76" s="184"/>
      <c r="H76" s="231">
        <v>0.65500000000000003</v>
      </c>
      <c r="I76" s="242">
        <f t="shared" si="1"/>
        <v>0</v>
      </c>
    </row>
    <row r="77" spans="2:9" x14ac:dyDescent="0.2">
      <c r="B77" s="184"/>
      <c r="H77" s="231">
        <v>0.65500000000000003</v>
      </c>
      <c r="I77" s="242">
        <f t="shared" si="1"/>
        <v>0</v>
      </c>
    </row>
    <row r="78" spans="2:9" x14ac:dyDescent="0.2">
      <c r="B78" s="184"/>
      <c r="H78" s="231">
        <v>0.65500000000000003</v>
      </c>
      <c r="I78" s="242">
        <f t="shared" si="1"/>
        <v>0</v>
      </c>
    </row>
    <row r="79" spans="2:9" x14ac:dyDescent="0.2">
      <c r="B79" s="184"/>
      <c r="H79" s="231">
        <v>0.65500000000000003</v>
      </c>
      <c r="I79" s="242">
        <f t="shared" si="1"/>
        <v>0</v>
      </c>
    </row>
    <row r="80" spans="2:9" x14ac:dyDescent="0.2">
      <c r="B80" s="184"/>
      <c r="H80" s="231">
        <v>0.65500000000000003</v>
      </c>
      <c r="I80" s="242">
        <f t="shared" si="1"/>
        <v>0</v>
      </c>
    </row>
    <row r="81" spans="1:10" x14ac:dyDescent="0.2">
      <c r="B81" s="184"/>
      <c r="H81" s="231">
        <v>0.65500000000000003</v>
      </c>
      <c r="I81" s="242">
        <f t="shared" si="1"/>
        <v>0</v>
      </c>
    </row>
    <row r="82" spans="1:10" x14ac:dyDescent="0.2">
      <c r="B82" s="184"/>
      <c r="H82" s="231">
        <v>0.65500000000000003</v>
      </c>
      <c r="I82" s="242">
        <f t="shared" si="1"/>
        <v>0</v>
      </c>
    </row>
    <row r="83" spans="1:10" x14ac:dyDescent="0.2">
      <c r="B83" s="184"/>
      <c r="H83" s="231">
        <v>0.65500000000000003</v>
      </c>
      <c r="I83" s="242">
        <f t="shared" si="1"/>
        <v>0</v>
      </c>
    </row>
    <row r="84" spans="1:10" x14ac:dyDescent="0.2">
      <c r="B84" s="184"/>
      <c r="H84" s="231">
        <v>0.65500000000000003</v>
      </c>
      <c r="I84" s="242">
        <f t="shared" si="1"/>
        <v>0</v>
      </c>
    </row>
    <row r="85" spans="1:10" x14ac:dyDescent="0.2">
      <c r="B85" s="184"/>
      <c r="H85" s="231">
        <v>0.65500000000000003</v>
      </c>
      <c r="I85" s="242">
        <f t="shared" si="1"/>
        <v>0</v>
      </c>
    </row>
    <row r="86" spans="1:10" x14ac:dyDescent="0.2">
      <c r="B86" s="184"/>
      <c r="H86" s="231">
        <v>0.65500000000000003</v>
      </c>
      <c r="I86" s="242">
        <f t="shared" si="1"/>
        <v>0</v>
      </c>
    </row>
    <row r="87" spans="1:10" x14ac:dyDescent="0.2">
      <c r="A87" s="246" t="s">
        <v>163</v>
      </c>
      <c r="B87" s="251"/>
      <c r="C87" s="247"/>
      <c r="D87" s="247"/>
      <c r="E87" s="247"/>
      <c r="F87" s="247"/>
      <c r="G87" s="247"/>
      <c r="H87" s="243" t="s">
        <v>161</v>
      </c>
      <c r="I87" s="243" t="s">
        <v>162</v>
      </c>
      <c r="J87" s="250"/>
    </row>
    <row r="88" spans="1:10" x14ac:dyDescent="0.2">
      <c r="A88" s="248" t="s">
        <v>153</v>
      </c>
      <c r="B88" s="248" t="s">
        <v>154</v>
      </c>
      <c r="C88" s="248" t="s">
        <v>155</v>
      </c>
      <c r="D88" s="248" t="s">
        <v>156</v>
      </c>
      <c r="E88" s="248" t="s">
        <v>157</v>
      </c>
      <c r="F88" s="248" t="s">
        <v>158</v>
      </c>
      <c r="G88" s="248" t="s">
        <v>159</v>
      </c>
      <c r="H88" s="238" t="s">
        <v>159</v>
      </c>
      <c r="I88" s="239">
        <f>SUM(I89:I127)</f>
        <v>0</v>
      </c>
      <c r="J88" s="249" t="s">
        <v>111</v>
      </c>
    </row>
    <row r="89" spans="1:10" x14ac:dyDescent="0.2">
      <c r="B89" s="184">
        <v>45261</v>
      </c>
      <c r="H89" s="231">
        <v>0.65500000000000003</v>
      </c>
      <c r="I89" s="242">
        <f>H89*G89</f>
        <v>0</v>
      </c>
    </row>
    <row r="90" spans="1:10" x14ac:dyDescent="0.2">
      <c r="B90" s="184"/>
      <c r="H90" s="231">
        <v>0.65500000000000003</v>
      </c>
      <c r="I90" s="242">
        <f t="shared" ref="I90:I127" si="2">H90*G90</f>
        <v>0</v>
      </c>
    </row>
    <row r="91" spans="1:10" x14ac:dyDescent="0.2">
      <c r="B91" s="184"/>
      <c r="H91" s="231">
        <v>0.65500000000000003</v>
      </c>
      <c r="I91" s="242">
        <f t="shared" si="2"/>
        <v>0</v>
      </c>
    </row>
    <row r="92" spans="1:10" x14ac:dyDescent="0.2">
      <c r="B92" s="184"/>
      <c r="H92" s="231">
        <v>0.65500000000000003</v>
      </c>
      <c r="I92" s="242">
        <f t="shared" si="2"/>
        <v>0</v>
      </c>
    </row>
    <row r="93" spans="1:10" x14ac:dyDescent="0.2">
      <c r="B93" s="184"/>
      <c r="H93" s="231">
        <v>0.65500000000000003</v>
      </c>
      <c r="I93" s="242">
        <f t="shared" si="2"/>
        <v>0</v>
      </c>
    </row>
    <row r="94" spans="1:10" x14ac:dyDescent="0.2">
      <c r="B94" s="184"/>
      <c r="H94" s="231">
        <v>0.65500000000000003</v>
      </c>
      <c r="I94" s="242">
        <f t="shared" si="2"/>
        <v>0</v>
      </c>
    </row>
    <row r="95" spans="1:10" x14ac:dyDescent="0.2">
      <c r="B95" s="184"/>
      <c r="H95" s="231">
        <v>0.65500000000000003</v>
      </c>
      <c r="I95" s="242">
        <f t="shared" si="2"/>
        <v>0</v>
      </c>
    </row>
    <row r="96" spans="1:10" x14ac:dyDescent="0.2">
      <c r="B96" s="184"/>
      <c r="H96" s="231">
        <v>0.65500000000000003</v>
      </c>
      <c r="I96" s="242">
        <f t="shared" si="2"/>
        <v>0</v>
      </c>
    </row>
    <row r="97" spans="2:9" x14ac:dyDescent="0.2">
      <c r="B97" s="184"/>
      <c r="H97" s="231">
        <v>0.65500000000000003</v>
      </c>
      <c r="I97" s="242">
        <f t="shared" si="2"/>
        <v>0</v>
      </c>
    </row>
    <row r="98" spans="2:9" x14ac:dyDescent="0.2">
      <c r="B98" s="184"/>
      <c r="H98" s="231">
        <v>0.65500000000000003</v>
      </c>
      <c r="I98" s="242">
        <f t="shared" si="2"/>
        <v>0</v>
      </c>
    </row>
    <row r="99" spans="2:9" x14ac:dyDescent="0.2">
      <c r="B99" s="184"/>
      <c r="H99" s="231">
        <v>0.65500000000000003</v>
      </c>
      <c r="I99" s="242">
        <f t="shared" si="2"/>
        <v>0</v>
      </c>
    </row>
    <row r="100" spans="2:9" x14ac:dyDescent="0.2">
      <c r="B100" s="184"/>
      <c r="H100" s="231">
        <v>0.65500000000000003</v>
      </c>
      <c r="I100" s="242">
        <f t="shared" si="2"/>
        <v>0</v>
      </c>
    </row>
    <row r="101" spans="2:9" x14ac:dyDescent="0.2">
      <c r="B101" s="184"/>
      <c r="H101" s="231">
        <v>0.65500000000000003</v>
      </c>
      <c r="I101" s="242">
        <f t="shared" si="2"/>
        <v>0</v>
      </c>
    </row>
    <row r="102" spans="2:9" x14ac:dyDescent="0.2">
      <c r="B102" s="184"/>
      <c r="H102" s="231">
        <v>0.65500000000000003</v>
      </c>
      <c r="I102" s="242">
        <f t="shared" si="2"/>
        <v>0</v>
      </c>
    </row>
    <row r="103" spans="2:9" x14ac:dyDescent="0.2">
      <c r="B103" s="184"/>
      <c r="H103" s="231">
        <v>0.65500000000000003</v>
      </c>
      <c r="I103" s="242">
        <f t="shared" si="2"/>
        <v>0</v>
      </c>
    </row>
    <row r="104" spans="2:9" x14ac:dyDescent="0.2">
      <c r="B104" s="184"/>
      <c r="H104" s="231">
        <v>0.65500000000000003</v>
      </c>
      <c r="I104" s="242">
        <f t="shared" si="2"/>
        <v>0</v>
      </c>
    </row>
    <row r="105" spans="2:9" x14ac:dyDescent="0.2">
      <c r="B105" s="184"/>
      <c r="H105" s="231">
        <v>0.65500000000000003</v>
      </c>
      <c r="I105" s="242">
        <f t="shared" si="2"/>
        <v>0</v>
      </c>
    </row>
    <row r="106" spans="2:9" x14ac:dyDescent="0.2">
      <c r="B106" s="184"/>
      <c r="H106" s="231">
        <v>0.65500000000000003</v>
      </c>
      <c r="I106" s="242">
        <f t="shared" si="2"/>
        <v>0</v>
      </c>
    </row>
    <row r="107" spans="2:9" x14ac:dyDescent="0.2">
      <c r="B107" s="184"/>
      <c r="H107" s="231">
        <v>0.65500000000000003</v>
      </c>
      <c r="I107" s="242">
        <f t="shared" si="2"/>
        <v>0</v>
      </c>
    </row>
    <row r="108" spans="2:9" x14ac:dyDescent="0.2">
      <c r="B108" s="184"/>
      <c r="H108" s="231">
        <v>0.65500000000000003</v>
      </c>
      <c r="I108" s="242">
        <f t="shared" si="2"/>
        <v>0</v>
      </c>
    </row>
    <row r="109" spans="2:9" x14ac:dyDescent="0.2">
      <c r="B109" s="184"/>
      <c r="H109" s="231">
        <v>0.65500000000000003</v>
      </c>
      <c r="I109" s="242">
        <f t="shared" si="2"/>
        <v>0</v>
      </c>
    </row>
    <row r="110" spans="2:9" x14ac:dyDescent="0.2">
      <c r="B110" s="184"/>
      <c r="H110" s="231">
        <v>0.65500000000000003</v>
      </c>
      <c r="I110" s="242">
        <f t="shared" si="2"/>
        <v>0</v>
      </c>
    </row>
    <row r="111" spans="2:9" x14ac:dyDescent="0.2">
      <c r="B111" s="184"/>
      <c r="H111" s="231">
        <v>0.65500000000000003</v>
      </c>
      <c r="I111" s="242">
        <f t="shared" si="2"/>
        <v>0</v>
      </c>
    </row>
    <row r="112" spans="2:9" x14ac:dyDescent="0.2">
      <c r="B112" s="184"/>
      <c r="H112" s="231">
        <v>0.65500000000000003</v>
      </c>
      <c r="I112" s="242">
        <f t="shared" si="2"/>
        <v>0</v>
      </c>
    </row>
    <row r="113" spans="2:9" x14ac:dyDescent="0.2">
      <c r="B113" s="184"/>
      <c r="H113" s="231">
        <v>0.65500000000000003</v>
      </c>
      <c r="I113" s="242">
        <f t="shared" si="2"/>
        <v>0</v>
      </c>
    </row>
    <row r="114" spans="2:9" x14ac:dyDescent="0.2">
      <c r="B114" s="184"/>
      <c r="H114" s="231">
        <v>0.65500000000000003</v>
      </c>
      <c r="I114" s="242">
        <f t="shared" si="2"/>
        <v>0</v>
      </c>
    </row>
    <row r="115" spans="2:9" x14ac:dyDescent="0.2">
      <c r="B115" s="184"/>
      <c r="H115" s="231">
        <v>0.65500000000000003</v>
      </c>
      <c r="I115" s="242">
        <f t="shared" si="2"/>
        <v>0</v>
      </c>
    </row>
    <row r="116" spans="2:9" x14ac:dyDescent="0.2">
      <c r="B116" s="184"/>
      <c r="H116" s="231">
        <v>0.65500000000000003</v>
      </c>
      <c r="I116" s="242">
        <f t="shared" si="2"/>
        <v>0</v>
      </c>
    </row>
    <row r="117" spans="2:9" x14ac:dyDescent="0.2">
      <c r="B117" s="184"/>
      <c r="H117" s="231">
        <v>0.65500000000000003</v>
      </c>
      <c r="I117" s="242">
        <f t="shared" si="2"/>
        <v>0</v>
      </c>
    </row>
    <row r="118" spans="2:9" x14ac:dyDescent="0.2">
      <c r="B118" s="184"/>
      <c r="H118" s="231">
        <v>0.65500000000000003</v>
      </c>
      <c r="I118" s="242">
        <f t="shared" si="2"/>
        <v>0</v>
      </c>
    </row>
    <row r="119" spans="2:9" x14ac:dyDescent="0.2">
      <c r="B119" s="184"/>
      <c r="H119" s="231">
        <v>0.65500000000000003</v>
      </c>
      <c r="I119" s="242">
        <f t="shared" si="2"/>
        <v>0</v>
      </c>
    </row>
    <row r="120" spans="2:9" x14ac:dyDescent="0.2">
      <c r="B120" s="184"/>
      <c r="H120" s="231">
        <v>0.65500000000000003</v>
      </c>
      <c r="I120" s="242">
        <f t="shared" si="2"/>
        <v>0</v>
      </c>
    </row>
    <row r="121" spans="2:9" x14ac:dyDescent="0.2">
      <c r="B121" s="184"/>
      <c r="H121" s="231">
        <v>0.65500000000000003</v>
      </c>
      <c r="I121" s="242">
        <f t="shared" si="2"/>
        <v>0</v>
      </c>
    </row>
    <row r="122" spans="2:9" x14ac:dyDescent="0.2">
      <c r="B122" s="184"/>
      <c r="H122" s="231">
        <v>0.65500000000000003</v>
      </c>
      <c r="I122" s="242">
        <f t="shared" si="2"/>
        <v>0</v>
      </c>
    </row>
    <row r="123" spans="2:9" x14ac:dyDescent="0.2">
      <c r="B123" s="184"/>
      <c r="H123" s="231">
        <v>0.65500000000000003</v>
      </c>
      <c r="I123" s="242">
        <f t="shared" si="2"/>
        <v>0</v>
      </c>
    </row>
    <row r="124" spans="2:9" x14ac:dyDescent="0.2">
      <c r="B124" s="184"/>
      <c r="H124" s="231">
        <v>0.65500000000000003</v>
      </c>
      <c r="I124" s="242">
        <f t="shared" si="2"/>
        <v>0</v>
      </c>
    </row>
    <row r="125" spans="2:9" x14ac:dyDescent="0.2">
      <c r="B125" s="184"/>
      <c r="H125" s="231">
        <v>0.65500000000000003</v>
      </c>
      <c r="I125" s="242">
        <f t="shared" si="2"/>
        <v>0</v>
      </c>
    </row>
    <row r="126" spans="2:9" x14ac:dyDescent="0.2">
      <c r="B126" s="184"/>
      <c r="H126" s="231">
        <v>0.65500000000000003</v>
      </c>
      <c r="I126" s="242">
        <f t="shared" si="2"/>
        <v>0</v>
      </c>
    </row>
    <row r="127" spans="2:9" x14ac:dyDescent="0.2">
      <c r="B127" s="184"/>
      <c r="H127" s="231">
        <v>0.65500000000000003</v>
      </c>
      <c r="I127" s="242">
        <f t="shared" si="2"/>
        <v>0</v>
      </c>
    </row>
    <row r="128" spans="2:9" x14ac:dyDescent="0.2">
      <c r="H128" s="231"/>
    </row>
    <row r="129" spans="8:8" x14ac:dyDescent="0.2">
      <c r="H129" s="231"/>
    </row>
    <row r="130" spans="8:8" x14ac:dyDescent="0.2">
      <c r="H130" s="231"/>
    </row>
    <row r="131" spans="8:8" x14ac:dyDescent="0.2">
      <c r="H131" s="231"/>
    </row>
    <row r="132" spans="8:8" x14ac:dyDescent="0.2">
      <c r="H132" s="231"/>
    </row>
    <row r="133" spans="8:8" x14ac:dyDescent="0.2">
      <c r="H133" s="231"/>
    </row>
    <row r="134" spans="8:8" x14ac:dyDescent="0.2">
      <c r="H134" s="231"/>
    </row>
    <row r="135" spans="8:8" x14ac:dyDescent="0.2">
      <c r="H135" s="231"/>
    </row>
    <row r="136" spans="8:8" x14ac:dyDescent="0.2">
      <c r="H136" s="231"/>
    </row>
    <row r="137" spans="8:8" x14ac:dyDescent="0.2">
      <c r="H137" s="231"/>
    </row>
    <row r="138" spans="8:8" x14ac:dyDescent="0.2">
      <c r="H138" s="231"/>
    </row>
    <row r="139" spans="8:8" x14ac:dyDescent="0.2">
      <c r="H139" s="231"/>
    </row>
    <row r="140" spans="8:8" x14ac:dyDescent="0.2">
      <c r="H140" s="231"/>
    </row>
    <row r="141" spans="8:8" x14ac:dyDescent="0.2">
      <c r="H141" s="231"/>
    </row>
    <row r="142" spans="8:8" x14ac:dyDescent="0.2">
      <c r="H142" s="231"/>
    </row>
    <row r="143" spans="8:8" x14ac:dyDescent="0.2">
      <c r="H143" s="231"/>
    </row>
    <row r="144" spans="8:8" x14ac:dyDescent="0.2">
      <c r="H144" s="231"/>
    </row>
    <row r="145" spans="8:8" x14ac:dyDescent="0.2">
      <c r="H145" s="231"/>
    </row>
    <row r="146" spans="8:8" x14ac:dyDescent="0.2">
      <c r="H146" s="231"/>
    </row>
    <row r="147" spans="8:8" x14ac:dyDescent="0.2">
      <c r="H147" s="231"/>
    </row>
    <row r="148" spans="8:8" x14ac:dyDescent="0.2">
      <c r="H148" s="231"/>
    </row>
    <row r="149" spans="8:8" x14ac:dyDescent="0.2">
      <c r="H149" s="231"/>
    </row>
    <row r="150" spans="8:8" x14ac:dyDescent="0.2">
      <c r="H150" s="231"/>
    </row>
    <row r="151" spans="8:8" x14ac:dyDescent="0.2">
      <c r="H151" s="231"/>
    </row>
  </sheetData>
  <pageMargins left="0.7" right="0.7" top="0.75" bottom="0.75" header="0.3" footer="0.3"/>
  <pageSetup scale="43" fitToWidth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104"/>
  <sheetViews>
    <sheetView workbookViewId="0">
      <selection activeCell="C6" sqref="C6:J9"/>
    </sheetView>
  </sheetViews>
  <sheetFormatPr defaultRowHeight="12.75" x14ac:dyDescent="0.2"/>
  <cols>
    <col min="1" max="1" width="2.85546875" style="179" customWidth="1"/>
    <col min="2" max="2" width="35.7109375" style="179" customWidth="1"/>
    <col min="3" max="10" width="9.140625" style="179"/>
    <col min="11" max="11" width="2.85546875" style="179" customWidth="1"/>
    <col min="12" max="19" width="9.140625" style="179"/>
    <col min="20" max="20" width="16.7109375" style="179" customWidth="1"/>
    <col min="21" max="21" width="2.85546875" style="179" customWidth="1"/>
    <col min="22" max="16384" width="9.140625" style="179"/>
  </cols>
  <sheetData>
    <row r="1" spans="1:22" ht="15.75" customHeight="1" x14ac:dyDescent="0.25">
      <c r="A1" s="459" t="s">
        <v>164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ht="15.75" customHeight="1" thickBot="1" x14ac:dyDescent="0.3">
      <c r="A2" s="460" t="s">
        <v>165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3"/>
    </row>
    <row r="3" spans="1:22" x14ac:dyDescent="0.2">
      <c r="A3" s="461" t="s">
        <v>166</v>
      </c>
      <c r="B3" s="467"/>
      <c r="C3" s="455" t="s">
        <v>167</v>
      </c>
      <c r="D3" s="456"/>
      <c r="E3" s="456"/>
      <c r="F3" s="456"/>
      <c r="G3" s="456"/>
      <c r="H3" s="456"/>
      <c r="I3" s="456"/>
      <c r="J3" s="456"/>
      <c r="K3" s="258"/>
    </row>
    <row r="4" spans="1:22" ht="13.5" thickBot="1" x14ac:dyDescent="0.25">
      <c r="A4" s="464"/>
      <c r="B4" s="468"/>
      <c r="C4" s="469" t="s">
        <v>168</v>
      </c>
      <c r="D4" s="470"/>
      <c r="E4" s="470"/>
      <c r="F4" s="470"/>
      <c r="G4" s="470"/>
      <c r="H4" s="470"/>
      <c r="I4" s="470"/>
      <c r="J4" s="470"/>
      <c r="K4" s="259"/>
    </row>
    <row r="5" spans="1:22" x14ac:dyDescent="0.2">
      <c r="A5" s="247"/>
      <c r="B5" s="260"/>
      <c r="C5" s="260"/>
      <c r="D5" s="260"/>
      <c r="E5" s="260"/>
      <c r="F5" s="260"/>
      <c r="G5" s="260"/>
      <c r="H5" s="260"/>
      <c r="I5" s="260"/>
      <c r="J5" s="260"/>
      <c r="K5" s="247"/>
    </row>
    <row r="6" spans="1:22" x14ac:dyDescent="0.2">
      <c r="A6" s="247"/>
      <c r="B6" s="261" t="s">
        <v>169</v>
      </c>
      <c r="C6" s="457"/>
      <c r="D6" s="458"/>
      <c r="E6" s="458"/>
      <c r="F6" s="458"/>
      <c r="G6" s="458"/>
      <c r="H6" s="458"/>
      <c r="I6" s="458"/>
      <c r="J6" s="458"/>
      <c r="K6" s="262"/>
    </row>
    <row r="7" spans="1:22" x14ac:dyDescent="0.2">
      <c r="A7" s="247"/>
      <c r="B7" s="263" t="s">
        <v>170</v>
      </c>
      <c r="C7" s="457"/>
      <c r="D7" s="458"/>
      <c r="E7" s="458"/>
      <c r="F7" s="458"/>
      <c r="G7" s="458"/>
      <c r="H7" s="458"/>
      <c r="I7" s="458"/>
      <c r="J7" s="458"/>
      <c r="K7" s="262"/>
    </row>
    <row r="8" spans="1:22" x14ac:dyDescent="0.2">
      <c r="A8" s="247"/>
      <c r="B8" s="306" t="s">
        <v>171</v>
      </c>
      <c r="C8" s="457"/>
      <c r="D8" s="458"/>
      <c r="E8" s="458"/>
      <c r="F8" s="458"/>
      <c r="G8" s="458"/>
      <c r="H8" s="458"/>
      <c r="I8" s="458"/>
      <c r="J8" s="458"/>
      <c r="K8" s="262"/>
    </row>
    <row r="9" spans="1:22" x14ac:dyDescent="0.2">
      <c r="A9" s="247"/>
      <c r="B9" s="264"/>
      <c r="C9" s="457"/>
      <c r="D9" s="458"/>
      <c r="E9" s="458"/>
      <c r="F9" s="458"/>
      <c r="G9" s="458"/>
      <c r="H9" s="458"/>
      <c r="I9" s="458"/>
      <c r="J9" s="458"/>
      <c r="K9" s="262"/>
    </row>
    <row r="10" spans="1:22" x14ac:dyDescent="0.2">
      <c r="A10" s="247"/>
      <c r="B10" s="265"/>
      <c r="C10" s="247"/>
      <c r="D10" s="247"/>
      <c r="E10" s="247"/>
      <c r="F10" s="247"/>
      <c r="G10" s="247"/>
      <c r="H10" s="247"/>
      <c r="I10" s="247"/>
      <c r="J10" s="247"/>
      <c r="K10" s="262"/>
    </row>
    <row r="11" spans="1:22" x14ac:dyDescent="0.2">
      <c r="A11" s="247"/>
      <c r="B11" s="261" t="s">
        <v>172</v>
      </c>
      <c r="C11" s="458"/>
      <c r="D11" s="458"/>
      <c r="E11" s="458"/>
      <c r="F11" s="458"/>
      <c r="G11" s="458"/>
      <c r="H11" s="458"/>
      <c r="I11" s="458"/>
      <c r="J11" s="458"/>
      <c r="K11" s="262"/>
    </row>
    <row r="12" spans="1:22" x14ac:dyDescent="0.2">
      <c r="A12" s="247"/>
      <c r="B12" s="261" t="s">
        <v>173</v>
      </c>
      <c r="C12" s="457"/>
      <c r="D12" s="458"/>
      <c r="E12" s="458"/>
      <c r="F12" s="458"/>
      <c r="G12" s="458"/>
      <c r="H12" s="458"/>
      <c r="I12" s="458"/>
      <c r="J12" s="458"/>
      <c r="K12" s="262"/>
    </row>
    <row r="13" spans="1:22" x14ac:dyDescent="0.2">
      <c r="A13" s="247"/>
      <c r="B13" s="263" t="s">
        <v>170</v>
      </c>
      <c r="C13" s="457"/>
      <c r="D13" s="458"/>
      <c r="E13" s="458"/>
      <c r="F13" s="458"/>
      <c r="G13" s="458"/>
      <c r="H13" s="458"/>
      <c r="I13" s="458"/>
      <c r="J13" s="458"/>
      <c r="K13" s="262"/>
    </row>
    <row r="14" spans="1:22" x14ac:dyDescent="0.2">
      <c r="A14" s="247"/>
      <c r="B14" s="306" t="s">
        <v>171</v>
      </c>
      <c r="C14" s="457"/>
      <c r="D14" s="458"/>
      <c r="E14" s="458"/>
      <c r="F14" s="458"/>
      <c r="G14" s="458"/>
      <c r="H14" s="458"/>
      <c r="I14" s="458"/>
      <c r="J14" s="458"/>
      <c r="K14" s="262"/>
    </row>
    <row r="15" spans="1:22" x14ac:dyDescent="0.2">
      <c r="A15" s="247"/>
      <c r="B15" s="264"/>
      <c r="C15" s="457"/>
      <c r="D15" s="458"/>
      <c r="E15" s="458"/>
      <c r="F15" s="458"/>
      <c r="G15" s="458"/>
      <c r="H15" s="458"/>
      <c r="I15" s="458"/>
      <c r="J15" s="458"/>
      <c r="K15" s="262"/>
    </row>
    <row r="16" spans="1:22" x14ac:dyDescent="0.2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62"/>
    </row>
    <row r="17" spans="1:11" x14ac:dyDescent="0.2">
      <c r="A17" s="247"/>
      <c r="B17" s="266" t="s">
        <v>174</v>
      </c>
      <c r="C17" s="457"/>
      <c r="D17" s="458"/>
      <c r="E17" s="458"/>
      <c r="F17" s="458"/>
      <c r="G17" s="458"/>
      <c r="H17" s="458"/>
      <c r="I17" s="458"/>
      <c r="J17" s="458"/>
      <c r="K17" s="262"/>
    </row>
    <row r="18" spans="1:11" x14ac:dyDescent="0.2">
      <c r="A18" s="247"/>
      <c r="B18" s="267" t="s">
        <v>175</v>
      </c>
      <c r="C18" s="457"/>
      <c r="D18" s="458"/>
      <c r="E18" s="458"/>
      <c r="F18" s="458"/>
      <c r="G18" s="458"/>
      <c r="H18" s="458"/>
      <c r="I18" s="458"/>
      <c r="J18" s="458"/>
      <c r="K18" s="262"/>
    </row>
    <row r="19" spans="1:11" x14ac:dyDescent="0.2">
      <c r="A19" s="247"/>
      <c r="B19" s="267" t="s">
        <v>176</v>
      </c>
      <c r="C19" s="457"/>
      <c r="D19" s="458"/>
      <c r="E19" s="458"/>
      <c r="F19" s="458"/>
      <c r="G19" s="458"/>
      <c r="H19" s="458"/>
      <c r="I19" s="458"/>
      <c r="J19" s="458"/>
      <c r="K19" s="262"/>
    </row>
    <row r="20" spans="1:11" x14ac:dyDescent="0.2">
      <c r="A20" s="247"/>
      <c r="B20" s="267" t="s">
        <v>177</v>
      </c>
      <c r="C20" s="457"/>
      <c r="D20" s="458"/>
      <c r="E20" s="458"/>
      <c r="F20" s="458"/>
      <c r="G20" s="458"/>
      <c r="H20" s="458"/>
      <c r="I20" s="458"/>
      <c r="J20" s="458"/>
      <c r="K20" s="262"/>
    </row>
    <row r="21" spans="1:11" x14ac:dyDescent="0.2">
      <c r="A21" s="247"/>
      <c r="C21" s="457"/>
      <c r="D21" s="458"/>
      <c r="E21" s="458"/>
      <c r="F21" s="458"/>
      <c r="G21" s="458"/>
      <c r="H21" s="458"/>
      <c r="I21" s="458"/>
      <c r="J21" s="458"/>
      <c r="K21" s="262"/>
    </row>
    <row r="22" spans="1:11" x14ac:dyDescent="0.2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62"/>
    </row>
    <row r="23" spans="1:11" x14ac:dyDescent="0.2">
      <c r="A23" s="247"/>
      <c r="B23" s="266" t="s">
        <v>178</v>
      </c>
      <c r="C23" s="457"/>
      <c r="D23" s="458"/>
      <c r="E23" s="458"/>
      <c r="F23" s="458"/>
      <c r="G23" s="458"/>
      <c r="H23" s="458"/>
      <c r="I23" s="458"/>
      <c r="J23" s="458"/>
      <c r="K23" s="262"/>
    </row>
    <row r="24" spans="1:11" x14ac:dyDescent="0.2">
      <c r="A24" s="247"/>
      <c r="B24" s="267" t="s">
        <v>179</v>
      </c>
      <c r="C24" s="457"/>
      <c r="D24" s="458"/>
      <c r="E24" s="458"/>
      <c r="F24" s="458"/>
      <c r="G24" s="458"/>
      <c r="H24" s="458"/>
      <c r="I24" s="458"/>
      <c r="J24" s="458"/>
      <c r="K24" s="262"/>
    </row>
    <row r="25" spans="1:11" x14ac:dyDescent="0.2">
      <c r="A25" s="247"/>
      <c r="B25" s="267" t="s">
        <v>180</v>
      </c>
      <c r="C25" s="457"/>
      <c r="D25" s="458"/>
      <c r="E25" s="458"/>
      <c r="F25" s="458"/>
      <c r="G25" s="458"/>
      <c r="H25" s="458"/>
      <c r="I25" s="458"/>
      <c r="J25" s="458"/>
      <c r="K25" s="262"/>
    </row>
    <row r="26" spans="1:11" x14ac:dyDescent="0.2">
      <c r="A26" s="247"/>
      <c r="B26" s="267" t="s">
        <v>64</v>
      </c>
      <c r="C26" s="457"/>
      <c r="D26" s="458"/>
      <c r="E26" s="458"/>
      <c r="F26" s="458"/>
      <c r="G26" s="458"/>
      <c r="H26" s="458"/>
      <c r="I26" s="458"/>
      <c r="J26" s="458"/>
      <c r="K26" s="262"/>
    </row>
    <row r="27" spans="1:11" x14ac:dyDescent="0.2">
      <c r="A27" s="247"/>
      <c r="B27" s="267" t="s">
        <v>181</v>
      </c>
      <c r="C27" s="457"/>
      <c r="D27" s="458"/>
      <c r="E27" s="458"/>
      <c r="F27" s="458"/>
      <c r="G27" s="458"/>
      <c r="H27" s="458"/>
      <c r="I27" s="458"/>
      <c r="J27" s="458"/>
      <c r="K27" s="262"/>
    </row>
    <row r="28" spans="1:11" x14ac:dyDescent="0.2">
      <c r="A28" s="247"/>
      <c r="C28" s="457"/>
      <c r="D28" s="458"/>
      <c r="E28" s="458"/>
      <c r="F28" s="458"/>
      <c r="G28" s="458"/>
      <c r="H28" s="458"/>
      <c r="I28" s="458"/>
      <c r="J28" s="458"/>
      <c r="K28" s="262"/>
    </row>
    <row r="29" spans="1:11" x14ac:dyDescent="0.2">
      <c r="A29" s="247"/>
      <c r="C29" s="457"/>
      <c r="D29" s="458"/>
      <c r="E29" s="458"/>
      <c r="F29" s="458"/>
      <c r="G29" s="458"/>
      <c r="H29" s="458"/>
      <c r="I29" s="458"/>
      <c r="J29" s="458"/>
      <c r="K29" s="262"/>
    </row>
    <row r="30" spans="1:11" x14ac:dyDescent="0.2">
      <c r="A30" s="247"/>
      <c r="C30" s="457"/>
      <c r="D30" s="458"/>
      <c r="E30" s="458"/>
      <c r="F30" s="458"/>
      <c r="G30" s="458"/>
      <c r="H30" s="458"/>
      <c r="I30" s="458"/>
      <c r="J30" s="458"/>
      <c r="K30" s="262"/>
    </row>
    <row r="31" spans="1:11" x14ac:dyDescent="0.2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62"/>
    </row>
    <row r="32" spans="1:11" x14ac:dyDescent="0.2">
      <c r="A32" s="247"/>
      <c r="B32" s="266" t="s">
        <v>182</v>
      </c>
      <c r="C32" s="457"/>
      <c r="D32" s="458"/>
      <c r="E32" s="458"/>
      <c r="F32" s="458"/>
      <c r="G32" s="458"/>
      <c r="H32" s="458"/>
      <c r="I32" s="458"/>
      <c r="J32" s="458"/>
      <c r="K32" s="262"/>
    </row>
    <row r="33" spans="1:11" x14ac:dyDescent="0.2">
      <c r="A33" s="247"/>
      <c r="B33" s="267" t="s">
        <v>50</v>
      </c>
      <c r="C33" s="457"/>
      <c r="D33" s="458"/>
      <c r="E33" s="458"/>
      <c r="F33" s="458"/>
      <c r="G33" s="458"/>
      <c r="H33" s="458"/>
      <c r="I33" s="458"/>
      <c r="J33" s="458"/>
      <c r="K33" s="262"/>
    </row>
    <row r="34" spans="1:11" x14ac:dyDescent="0.2">
      <c r="A34" s="247"/>
      <c r="B34" s="267" t="s">
        <v>52</v>
      </c>
      <c r="C34" s="457"/>
      <c r="D34" s="458"/>
      <c r="E34" s="458"/>
      <c r="F34" s="458"/>
      <c r="G34" s="458"/>
      <c r="H34" s="458"/>
      <c r="I34" s="458"/>
      <c r="J34" s="458"/>
      <c r="K34" s="262"/>
    </row>
    <row r="35" spans="1:11" x14ac:dyDescent="0.2">
      <c r="A35" s="247"/>
      <c r="B35" s="267" t="s">
        <v>54</v>
      </c>
      <c r="C35" s="457"/>
      <c r="D35" s="458"/>
      <c r="E35" s="458"/>
      <c r="F35" s="458"/>
      <c r="G35" s="458"/>
      <c r="H35" s="458"/>
      <c r="I35" s="458"/>
      <c r="J35" s="458"/>
      <c r="K35" s="262"/>
    </row>
    <row r="36" spans="1:11" x14ac:dyDescent="0.2">
      <c r="A36" s="247"/>
      <c r="B36" s="267" t="s">
        <v>57</v>
      </c>
      <c r="C36" s="457"/>
      <c r="D36" s="458"/>
      <c r="E36" s="458"/>
      <c r="F36" s="458"/>
      <c r="G36" s="458"/>
      <c r="H36" s="458"/>
      <c r="I36" s="458"/>
      <c r="J36" s="458"/>
      <c r="K36" s="262"/>
    </row>
    <row r="37" spans="1:11" x14ac:dyDescent="0.2">
      <c r="A37" s="247"/>
      <c r="B37" s="267" t="s">
        <v>58</v>
      </c>
      <c r="C37" s="457"/>
      <c r="D37" s="458"/>
      <c r="E37" s="458"/>
      <c r="F37" s="458"/>
      <c r="G37" s="458"/>
      <c r="H37" s="458"/>
      <c r="I37" s="458"/>
      <c r="J37" s="458"/>
      <c r="K37" s="262"/>
    </row>
    <row r="38" spans="1:11" x14ac:dyDescent="0.2">
      <c r="A38" s="247"/>
      <c r="B38" s="267" t="s">
        <v>59</v>
      </c>
      <c r="C38" s="457"/>
      <c r="D38" s="458"/>
      <c r="E38" s="458"/>
      <c r="F38" s="458"/>
      <c r="G38" s="458"/>
      <c r="H38" s="458"/>
      <c r="I38" s="458"/>
      <c r="J38" s="458"/>
      <c r="K38" s="262"/>
    </row>
    <row r="39" spans="1:11" x14ac:dyDescent="0.2">
      <c r="A39" s="247"/>
      <c r="B39" s="267" t="s">
        <v>183</v>
      </c>
      <c r="C39" s="457"/>
      <c r="D39" s="458"/>
      <c r="E39" s="458"/>
      <c r="F39" s="458"/>
      <c r="G39" s="458"/>
      <c r="H39" s="458"/>
      <c r="I39" s="458"/>
      <c r="J39" s="458"/>
      <c r="K39" s="262"/>
    </row>
    <row r="40" spans="1:11" x14ac:dyDescent="0.2">
      <c r="A40" s="247"/>
      <c r="B40" s="267" t="s">
        <v>61</v>
      </c>
      <c r="C40" s="457"/>
      <c r="D40" s="458"/>
      <c r="E40" s="458"/>
      <c r="F40" s="458"/>
      <c r="G40" s="458"/>
      <c r="H40" s="458"/>
      <c r="I40" s="458"/>
      <c r="J40" s="458"/>
      <c r="K40" s="262"/>
    </row>
    <row r="41" spans="1:11" x14ac:dyDescent="0.2">
      <c r="A41" s="247"/>
      <c r="C41" s="457"/>
      <c r="D41" s="458"/>
      <c r="E41" s="458"/>
      <c r="F41" s="458"/>
      <c r="G41" s="458"/>
      <c r="H41" s="458"/>
      <c r="I41" s="458"/>
      <c r="J41" s="458"/>
      <c r="K41" s="262"/>
    </row>
    <row r="42" spans="1:11" x14ac:dyDescent="0.2">
      <c r="A42" s="247"/>
      <c r="C42" s="457"/>
      <c r="D42" s="458"/>
      <c r="E42" s="458"/>
      <c r="F42" s="458"/>
      <c r="G42" s="458"/>
      <c r="H42" s="458"/>
      <c r="I42" s="458"/>
      <c r="J42" s="458"/>
      <c r="K42" s="262"/>
    </row>
    <row r="43" spans="1:11" x14ac:dyDescent="0.2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</row>
    <row r="44" spans="1:11" x14ac:dyDescent="0.2">
      <c r="A44" s="247"/>
      <c r="B44" s="266" t="s">
        <v>184</v>
      </c>
      <c r="C44" s="457"/>
      <c r="D44" s="458"/>
      <c r="E44" s="458"/>
      <c r="F44" s="458"/>
      <c r="G44" s="458"/>
      <c r="H44" s="458"/>
      <c r="I44" s="458"/>
      <c r="J44" s="458"/>
      <c r="K44" s="247"/>
    </row>
    <row r="45" spans="1:11" x14ac:dyDescent="0.2">
      <c r="A45" s="247"/>
      <c r="C45" s="457"/>
      <c r="D45" s="458"/>
      <c r="E45" s="458"/>
      <c r="F45" s="458"/>
      <c r="G45" s="458"/>
      <c r="H45" s="458"/>
      <c r="I45" s="458"/>
      <c r="J45" s="458"/>
      <c r="K45" s="247"/>
    </row>
    <row r="46" spans="1:11" x14ac:dyDescent="0.2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</row>
    <row r="47" spans="1:11" x14ac:dyDescent="0.2">
      <c r="A47" s="247"/>
      <c r="B47" s="266" t="s">
        <v>185</v>
      </c>
      <c r="C47" s="457"/>
      <c r="D47" s="458"/>
      <c r="E47" s="458"/>
      <c r="F47" s="458"/>
      <c r="G47" s="458"/>
      <c r="H47" s="458"/>
      <c r="I47" s="458"/>
      <c r="J47" s="458"/>
      <c r="K47" s="247"/>
    </row>
    <row r="48" spans="1:11" x14ac:dyDescent="0.2">
      <c r="A48" s="247"/>
      <c r="B48" s="176"/>
      <c r="C48" s="457"/>
      <c r="D48" s="458"/>
      <c r="E48" s="458"/>
      <c r="F48" s="458"/>
      <c r="G48" s="458"/>
      <c r="H48" s="458"/>
      <c r="I48" s="458"/>
      <c r="J48" s="458"/>
      <c r="K48" s="247"/>
    </row>
    <row r="49" spans="1:11" x14ac:dyDescent="0.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</row>
    <row r="50" spans="1:11" x14ac:dyDescent="0.2">
      <c r="A50" s="247"/>
      <c r="B50" s="266" t="s">
        <v>186</v>
      </c>
      <c r="C50" s="457"/>
      <c r="D50" s="458"/>
      <c r="E50" s="458"/>
      <c r="F50" s="458"/>
      <c r="G50" s="458"/>
      <c r="H50" s="458"/>
      <c r="I50" s="458"/>
      <c r="J50" s="458"/>
      <c r="K50" s="247"/>
    </row>
    <row r="51" spans="1:11" x14ac:dyDescent="0.2">
      <c r="A51" s="247"/>
      <c r="C51" s="457"/>
      <c r="D51" s="458"/>
      <c r="E51" s="458"/>
      <c r="F51" s="458"/>
      <c r="G51" s="458"/>
      <c r="H51" s="458"/>
      <c r="I51" s="458"/>
      <c r="J51" s="458"/>
      <c r="K51" s="247"/>
    </row>
    <row r="52" spans="1:11" x14ac:dyDescent="0.2">
      <c r="A52" s="247"/>
      <c r="C52" s="457"/>
      <c r="D52" s="458"/>
      <c r="E52" s="458"/>
      <c r="F52" s="458"/>
      <c r="G52" s="458"/>
      <c r="H52" s="458"/>
      <c r="I52" s="458"/>
      <c r="J52" s="458"/>
      <c r="K52" s="247"/>
    </row>
    <row r="53" spans="1:11" ht="13.5" thickBot="1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</row>
    <row r="54" spans="1:11" x14ac:dyDescent="0.2">
      <c r="A54" s="461" t="s">
        <v>187</v>
      </c>
      <c r="B54" s="462"/>
      <c r="C54" s="462"/>
      <c r="D54" s="462"/>
      <c r="E54" s="462"/>
      <c r="F54" s="462"/>
      <c r="G54" s="462"/>
      <c r="H54" s="462"/>
      <c r="I54" s="462"/>
      <c r="J54" s="462"/>
      <c r="K54" s="463"/>
    </row>
    <row r="55" spans="1:11" ht="13.5" thickBot="1" x14ac:dyDescent="0.25">
      <c r="A55" s="464"/>
      <c r="B55" s="465"/>
      <c r="C55" s="465"/>
      <c r="D55" s="465"/>
      <c r="E55" s="465"/>
      <c r="F55" s="465"/>
      <c r="G55" s="465"/>
      <c r="H55" s="465"/>
      <c r="I55" s="465"/>
      <c r="J55" s="465"/>
      <c r="K55" s="466"/>
    </row>
    <row r="56" spans="1:11" x14ac:dyDescent="0.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</row>
    <row r="57" spans="1:11" x14ac:dyDescent="0.2">
      <c r="A57" s="247"/>
      <c r="B57" s="268" t="s">
        <v>188</v>
      </c>
      <c r="C57" s="269"/>
      <c r="D57" s="269"/>
      <c r="E57" s="269"/>
      <c r="F57" s="269"/>
      <c r="G57" s="269"/>
      <c r="H57" s="269"/>
      <c r="I57" s="269"/>
      <c r="J57" s="269"/>
      <c r="K57" s="247"/>
    </row>
    <row r="58" spans="1:11" x14ac:dyDescent="0.2">
      <c r="A58" s="247"/>
      <c r="B58" s="457"/>
      <c r="C58" s="458"/>
      <c r="D58" s="458"/>
      <c r="E58" s="458"/>
      <c r="F58" s="458"/>
      <c r="G58" s="458"/>
      <c r="H58" s="458"/>
      <c r="I58" s="458"/>
      <c r="J58" s="458"/>
      <c r="K58" s="247"/>
    </row>
    <row r="59" spans="1:11" x14ac:dyDescent="0.2">
      <c r="A59" s="247"/>
      <c r="B59" s="457"/>
      <c r="C59" s="458"/>
      <c r="D59" s="458"/>
      <c r="E59" s="458"/>
      <c r="F59" s="458"/>
      <c r="G59" s="458"/>
      <c r="H59" s="458"/>
      <c r="I59" s="458"/>
      <c r="J59" s="458"/>
      <c r="K59" s="247"/>
    </row>
    <row r="60" spans="1:11" x14ac:dyDescent="0.2">
      <c r="A60" s="247"/>
      <c r="B60" s="457"/>
      <c r="C60" s="458"/>
      <c r="D60" s="458"/>
      <c r="E60" s="458"/>
      <c r="F60" s="458"/>
      <c r="G60" s="458"/>
      <c r="H60" s="458"/>
      <c r="I60" s="458"/>
      <c r="J60" s="458"/>
      <c r="K60" s="247"/>
    </row>
    <row r="61" spans="1:11" x14ac:dyDescent="0.2">
      <c r="A61" s="247"/>
      <c r="B61" s="457"/>
      <c r="C61" s="458"/>
      <c r="D61" s="458"/>
      <c r="E61" s="458"/>
      <c r="F61" s="458"/>
      <c r="G61" s="458"/>
      <c r="H61" s="458"/>
      <c r="I61" s="458"/>
      <c r="J61" s="458"/>
      <c r="K61" s="247"/>
    </row>
    <row r="62" spans="1:11" x14ac:dyDescent="0.2">
      <c r="A62" s="247"/>
      <c r="B62" s="457"/>
      <c r="C62" s="458"/>
      <c r="D62" s="458"/>
      <c r="E62" s="458"/>
      <c r="F62" s="458"/>
      <c r="G62" s="458"/>
      <c r="H62" s="458"/>
      <c r="I62" s="458"/>
      <c r="J62" s="458"/>
      <c r="K62" s="247"/>
    </row>
    <row r="63" spans="1:11" x14ac:dyDescent="0.2">
      <c r="A63" s="247"/>
      <c r="B63" s="457"/>
      <c r="C63" s="458"/>
      <c r="D63" s="458"/>
      <c r="E63" s="458"/>
      <c r="F63" s="458"/>
      <c r="G63" s="458"/>
      <c r="H63" s="458"/>
      <c r="I63" s="458"/>
      <c r="J63" s="458"/>
      <c r="K63" s="247"/>
    </row>
    <row r="64" spans="1:11" x14ac:dyDescent="0.2">
      <c r="A64" s="247"/>
      <c r="B64" s="457"/>
      <c r="C64" s="458"/>
      <c r="D64" s="458"/>
      <c r="E64" s="458"/>
      <c r="F64" s="458"/>
      <c r="G64" s="458"/>
      <c r="H64" s="458"/>
      <c r="I64" s="458"/>
      <c r="J64" s="458"/>
      <c r="K64" s="247"/>
    </row>
    <row r="65" spans="1:11" x14ac:dyDescent="0.2">
      <c r="A65" s="247"/>
      <c r="B65" s="457"/>
      <c r="C65" s="458"/>
      <c r="D65" s="458"/>
      <c r="E65" s="458"/>
      <c r="F65" s="458"/>
      <c r="G65" s="458"/>
      <c r="H65" s="458"/>
      <c r="I65" s="458"/>
      <c r="J65" s="458"/>
      <c r="K65" s="247"/>
    </row>
    <row r="66" spans="1:11" x14ac:dyDescent="0.2">
      <c r="A66" s="247"/>
      <c r="B66" s="457"/>
      <c r="C66" s="458"/>
      <c r="D66" s="458"/>
      <c r="E66" s="458"/>
      <c r="F66" s="458"/>
      <c r="G66" s="458"/>
      <c r="H66" s="458"/>
      <c r="I66" s="458"/>
      <c r="J66" s="458"/>
      <c r="K66" s="247"/>
    </row>
    <row r="67" spans="1:11" x14ac:dyDescent="0.2">
      <c r="A67" s="247"/>
      <c r="B67" s="270"/>
      <c r="C67" s="271"/>
      <c r="D67" s="271"/>
      <c r="E67" s="271"/>
      <c r="F67" s="271"/>
      <c r="G67" s="271"/>
      <c r="H67" s="271"/>
      <c r="I67" s="271"/>
      <c r="J67" s="271"/>
      <c r="K67" s="247"/>
    </row>
    <row r="68" spans="1:11" x14ac:dyDescent="0.2">
      <c r="A68" s="247"/>
      <c r="B68" s="268" t="s">
        <v>189</v>
      </c>
      <c r="C68" s="269"/>
      <c r="D68" s="269"/>
      <c r="E68" s="269"/>
      <c r="F68" s="269"/>
      <c r="G68" s="269"/>
      <c r="H68" s="269"/>
      <c r="I68" s="269"/>
      <c r="J68" s="269"/>
      <c r="K68" s="247"/>
    </row>
    <row r="69" spans="1:11" x14ac:dyDescent="0.2">
      <c r="A69" s="247"/>
      <c r="B69" s="457"/>
      <c r="C69" s="458"/>
      <c r="D69" s="458"/>
      <c r="E69" s="458"/>
      <c r="F69" s="458"/>
      <c r="G69" s="458"/>
      <c r="H69" s="458"/>
      <c r="I69" s="458"/>
      <c r="J69" s="458"/>
      <c r="K69" s="247"/>
    </row>
    <row r="70" spans="1:11" x14ac:dyDescent="0.2">
      <c r="A70" s="247"/>
      <c r="B70" s="457"/>
      <c r="C70" s="458"/>
      <c r="D70" s="458"/>
      <c r="E70" s="458"/>
      <c r="F70" s="458"/>
      <c r="G70" s="458"/>
      <c r="H70" s="458"/>
      <c r="I70" s="458"/>
      <c r="J70" s="458"/>
      <c r="K70" s="247"/>
    </row>
    <row r="71" spans="1:11" x14ac:dyDescent="0.2">
      <c r="A71" s="247"/>
      <c r="B71" s="457"/>
      <c r="C71" s="458"/>
      <c r="D71" s="458"/>
      <c r="E71" s="458"/>
      <c r="F71" s="458"/>
      <c r="G71" s="458"/>
      <c r="H71" s="458"/>
      <c r="I71" s="458"/>
      <c r="J71" s="458"/>
      <c r="K71" s="247"/>
    </row>
    <row r="72" spans="1:11" x14ac:dyDescent="0.2">
      <c r="A72" s="247"/>
      <c r="B72" s="457"/>
      <c r="C72" s="458"/>
      <c r="D72" s="458"/>
      <c r="E72" s="458"/>
      <c r="F72" s="458"/>
      <c r="G72" s="458"/>
      <c r="H72" s="458"/>
      <c r="I72" s="458"/>
      <c r="J72" s="458"/>
      <c r="K72" s="247"/>
    </row>
    <row r="73" spans="1:11" x14ac:dyDescent="0.2">
      <c r="A73" s="247"/>
      <c r="B73" s="272"/>
      <c r="C73" s="262"/>
      <c r="D73" s="262"/>
      <c r="E73" s="262"/>
      <c r="F73" s="262"/>
      <c r="G73" s="262"/>
      <c r="H73" s="262"/>
      <c r="I73" s="262"/>
      <c r="J73" s="262"/>
      <c r="K73" s="247"/>
    </row>
    <row r="74" spans="1:11" x14ac:dyDescent="0.2">
      <c r="A74" s="247"/>
      <c r="B74" s="268" t="s">
        <v>190</v>
      </c>
      <c r="C74" s="269"/>
      <c r="D74" s="269"/>
      <c r="E74" s="269"/>
      <c r="F74" s="269"/>
      <c r="G74" s="269"/>
      <c r="H74" s="269"/>
      <c r="I74" s="269"/>
      <c r="J74" s="269"/>
      <c r="K74" s="247"/>
    </row>
    <row r="75" spans="1:11" x14ac:dyDescent="0.2">
      <c r="A75" s="247"/>
      <c r="B75" s="457"/>
      <c r="C75" s="458"/>
      <c r="D75" s="458"/>
      <c r="E75" s="458"/>
      <c r="F75" s="458"/>
      <c r="G75" s="458"/>
      <c r="H75" s="458"/>
      <c r="I75" s="458"/>
      <c r="J75" s="458"/>
      <c r="K75" s="247"/>
    </row>
    <row r="76" spans="1:11" x14ac:dyDescent="0.2">
      <c r="A76" s="247"/>
      <c r="B76" s="457"/>
      <c r="C76" s="458"/>
      <c r="D76" s="458"/>
      <c r="E76" s="458"/>
      <c r="F76" s="458"/>
      <c r="G76" s="458"/>
      <c r="H76" s="458"/>
      <c r="I76" s="458"/>
      <c r="J76" s="458"/>
      <c r="K76" s="247"/>
    </row>
    <row r="77" spans="1:11" x14ac:dyDescent="0.2">
      <c r="A77" s="247"/>
      <c r="B77" s="457"/>
      <c r="C77" s="458"/>
      <c r="D77" s="458"/>
      <c r="E77" s="458"/>
      <c r="F77" s="458"/>
      <c r="G77" s="458"/>
      <c r="H77" s="458"/>
      <c r="I77" s="458"/>
      <c r="J77" s="458"/>
      <c r="K77" s="247"/>
    </row>
    <row r="78" spans="1:11" x14ac:dyDescent="0.2">
      <c r="A78" s="247"/>
      <c r="B78" s="457"/>
      <c r="C78" s="458"/>
      <c r="D78" s="458"/>
      <c r="E78" s="458"/>
      <c r="F78" s="458"/>
      <c r="G78" s="458"/>
      <c r="H78" s="458"/>
      <c r="I78" s="458"/>
      <c r="J78" s="458"/>
      <c r="K78" s="247"/>
    </row>
    <row r="79" spans="1:11" x14ac:dyDescent="0.2">
      <c r="A79" s="247"/>
      <c r="B79" s="457"/>
      <c r="C79" s="458"/>
      <c r="D79" s="458"/>
      <c r="E79" s="458"/>
      <c r="F79" s="458"/>
      <c r="G79" s="458"/>
      <c r="H79" s="458"/>
      <c r="I79" s="458"/>
      <c r="J79" s="458"/>
      <c r="K79" s="247"/>
    </row>
    <row r="80" spans="1:11" x14ac:dyDescent="0.2">
      <c r="A80" s="247"/>
      <c r="B80" s="457"/>
      <c r="C80" s="458"/>
      <c r="D80" s="458"/>
      <c r="E80" s="458"/>
      <c r="F80" s="458"/>
      <c r="G80" s="458"/>
      <c r="H80" s="458"/>
      <c r="I80" s="458"/>
      <c r="J80" s="458"/>
      <c r="K80" s="247"/>
    </row>
    <row r="81" spans="1:11" x14ac:dyDescent="0.2">
      <c r="A81" s="247"/>
      <c r="B81" s="457"/>
      <c r="C81" s="458"/>
      <c r="D81" s="458"/>
      <c r="E81" s="458"/>
      <c r="F81" s="458"/>
      <c r="G81" s="458"/>
      <c r="H81" s="458"/>
      <c r="I81" s="458"/>
      <c r="J81" s="458"/>
      <c r="K81" s="247"/>
    </row>
    <row r="82" spans="1:11" x14ac:dyDescent="0.2">
      <c r="A82" s="247"/>
      <c r="B82" s="272"/>
      <c r="C82" s="262"/>
      <c r="D82" s="262"/>
      <c r="E82" s="262"/>
      <c r="F82" s="262"/>
      <c r="G82" s="262"/>
      <c r="H82" s="262"/>
      <c r="I82" s="262"/>
      <c r="J82" s="262"/>
      <c r="K82" s="247"/>
    </row>
    <row r="83" spans="1:11" x14ac:dyDescent="0.2">
      <c r="A83" s="247"/>
      <c r="B83" s="268" t="s">
        <v>191</v>
      </c>
      <c r="C83" s="269"/>
      <c r="D83" s="269"/>
      <c r="E83" s="269"/>
      <c r="F83" s="269"/>
      <c r="G83" s="269"/>
      <c r="H83" s="269"/>
      <c r="I83" s="269"/>
      <c r="J83" s="269"/>
      <c r="K83" s="247"/>
    </row>
    <row r="84" spans="1:11" x14ac:dyDescent="0.2">
      <c r="A84" s="247"/>
      <c r="B84" s="457"/>
      <c r="C84" s="458"/>
      <c r="D84" s="458"/>
      <c r="E84" s="458"/>
      <c r="F84" s="458"/>
      <c r="G84" s="458"/>
      <c r="H84" s="458"/>
      <c r="I84" s="458"/>
      <c r="J84" s="458"/>
      <c r="K84" s="247"/>
    </row>
    <row r="85" spans="1:11" x14ac:dyDescent="0.2">
      <c r="A85" s="247"/>
      <c r="B85" s="457"/>
      <c r="C85" s="458"/>
      <c r="D85" s="458"/>
      <c r="E85" s="458"/>
      <c r="F85" s="458"/>
      <c r="G85" s="458"/>
      <c r="H85" s="458"/>
      <c r="I85" s="458"/>
      <c r="J85" s="458"/>
      <c r="K85" s="247"/>
    </row>
    <row r="86" spans="1:11" x14ac:dyDescent="0.2">
      <c r="A86" s="247"/>
      <c r="B86" s="457"/>
      <c r="C86" s="458"/>
      <c r="D86" s="458"/>
      <c r="E86" s="458"/>
      <c r="F86" s="458"/>
      <c r="G86" s="458"/>
      <c r="H86" s="458"/>
      <c r="I86" s="458"/>
      <c r="J86" s="458"/>
      <c r="K86" s="247"/>
    </row>
    <row r="87" spans="1:11" x14ac:dyDescent="0.2">
      <c r="A87" s="247"/>
      <c r="B87" s="457"/>
      <c r="C87" s="458"/>
      <c r="D87" s="458"/>
      <c r="E87" s="458"/>
      <c r="F87" s="458"/>
      <c r="G87" s="458"/>
      <c r="H87" s="458"/>
      <c r="I87" s="458"/>
      <c r="J87" s="458"/>
      <c r="K87" s="247"/>
    </row>
    <row r="88" spans="1:11" x14ac:dyDescent="0.2">
      <c r="A88" s="247"/>
      <c r="B88" s="457"/>
      <c r="C88" s="458"/>
      <c r="D88" s="458"/>
      <c r="E88" s="458"/>
      <c r="F88" s="458"/>
      <c r="G88" s="458"/>
      <c r="H88" s="458"/>
      <c r="I88" s="458"/>
      <c r="J88" s="458"/>
      <c r="K88" s="247"/>
    </row>
    <row r="89" spans="1:11" x14ac:dyDescent="0.2">
      <c r="A89" s="247"/>
      <c r="B89" s="272"/>
      <c r="C89" s="262"/>
      <c r="D89" s="262"/>
      <c r="E89" s="262"/>
      <c r="F89" s="262"/>
      <c r="G89" s="262"/>
      <c r="H89" s="262"/>
      <c r="I89" s="262"/>
      <c r="J89" s="262"/>
      <c r="K89" s="247"/>
    </row>
    <row r="90" spans="1:11" x14ac:dyDescent="0.2">
      <c r="A90" s="247"/>
      <c r="B90" s="268" t="s">
        <v>192</v>
      </c>
      <c r="C90" s="273"/>
      <c r="D90" s="273"/>
      <c r="E90" s="273"/>
      <c r="F90" s="273"/>
      <c r="G90" s="273"/>
      <c r="H90" s="273"/>
      <c r="I90" s="273"/>
      <c r="J90" s="273"/>
      <c r="K90" s="247"/>
    </row>
    <row r="91" spans="1:11" x14ac:dyDescent="0.2">
      <c r="A91" s="247"/>
      <c r="B91" s="457"/>
      <c r="C91" s="458"/>
      <c r="D91" s="458"/>
      <c r="E91" s="458"/>
      <c r="F91" s="458"/>
      <c r="G91" s="458"/>
      <c r="H91" s="458"/>
      <c r="I91" s="458"/>
      <c r="J91" s="458"/>
      <c r="K91" s="247"/>
    </row>
    <row r="92" spans="1:11" x14ac:dyDescent="0.2">
      <c r="A92" s="247"/>
      <c r="B92" s="457"/>
      <c r="C92" s="458"/>
      <c r="D92" s="458"/>
      <c r="E92" s="458"/>
      <c r="F92" s="458"/>
      <c r="G92" s="458"/>
      <c r="H92" s="458"/>
      <c r="I92" s="458"/>
      <c r="J92" s="458"/>
      <c r="K92" s="247"/>
    </row>
    <row r="93" spans="1:11" x14ac:dyDescent="0.2">
      <c r="A93" s="247"/>
      <c r="B93" s="457"/>
      <c r="C93" s="458"/>
      <c r="D93" s="458"/>
      <c r="E93" s="458"/>
      <c r="F93" s="458"/>
      <c r="G93" s="458"/>
      <c r="H93" s="458"/>
      <c r="I93" s="458"/>
      <c r="J93" s="458"/>
      <c r="K93" s="247"/>
    </row>
    <row r="94" spans="1:11" x14ac:dyDescent="0.2">
      <c r="A94" s="247"/>
      <c r="B94" s="457"/>
      <c r="C94" s="458"/>
      <c r="D94" s="458"/>
      <c r="E94" s="458"/>
      <c r="F94" s="458"/>
      <c r="G94" s="458"/>
      <c r="H94" s="458"/>
      <c r="I94" s="458"/>
      <c r="J94" s="458"/>
      <c r="K94" s="247"/>
    </row>
    <row r="95" spans="1:11" x14ac:dyDescent="0.2">
      <c r="A95" s="247"/>
      <c r="B95" s="457"/>
      <c r="C95" s="458"/>
      <c r="D95" s="458"/>
      <c r="E95" s="458"/>
      <c r="F95" s="458"/>
      <c r="G95" s="458"/>
      <c r="H95" s="458"/>
      <c r="I95" s="458"/>
      <c r="J95" s="458"/>
      <c r="K95" s="247"/>
    </row>
    <row r="96" spans="1:11" x14ac:dyDescent="0.2">
      <c r="A96" s="247"/>
      <c r="B96" s="457"/>
      <c r="C96" s="458"/>
      <c r="D96" s="458"/>
      <c r="E96" s="458"/>
      <c r="F96" s="458"/>
      <c r="G96" s="458"/>
      <c r="H96" s="458"/>
      <c r="I96" s="458"/>
      <c r="J96" s="458"/>
      <c r="K96" s="247"/>
    </row>
    <row r="97" spans="1:11" x14ac:dyDescent="0.2">
      <c r="A97" s="247"/>
      <c r="B97" s="272"/>
      <c r="C97" s="262"/>
      <c r="D97" s="262"/>
      <c r="E97" s="262"/>
      <c r="F97" s="262"/>
      <c r="G97" s="262"/>
      <c r="H97" s="262"/>
      <c r="I97" s="262"/>
      <c r="J97" s="262"/>
      <c r="K97" s="247"/>
    </row>
    <row r="98" spans="1:11" x14ac:dyDescent="0.2">
      <c r="A98" s="247"/>
      <c r="B98" s="268" t="s">
        <v>193</v>
      </c>
      <c r="C98" s="274"/>
      <c r="D98" s="274"/>
      <c r="E98" s="274"/>
      <c r="F98" s="274"/>
      <c r="G98" s="274"/>
      <c r="H98" s="274"/>
      <c r="I98" s="274"/>
      <c r="J98" s="274"/>
      <c r="K98" s="247"/>
    </row>
    <row r="99" spans="1:11" x14ac:dyDescent="0.2">
      <c r="A99" s="247"/>
      <c r="B99" s="457"/>
      <c r="C99" s="458"/>
      <c r="D99" s="458"/>
      <c r="E99" s="458"/>
      <c r="F99" s="458"/>
      <c r="G99" s="458"/>
      <c r="H99" s="458"/>
      <c r="I99" s="458"/>
      <c r="J99" s="458"/>
      <c r="K99" s="247"/>
    </row>
    <row r="100" spans="1:11" x14ac:dyDescent="0.2">
      <c r="A100" s="247"/>
      <c r="B100" s="457"/>
      <c r="C100" s="458"/>
      <c r="D100" s="458"/>
      <c r="E100" s="458"/>
      <c r="F100" s="458"/>
      <c r="G100" s="458"/>
      <c r="H100" s="458"/>
      <c r="I100" s="458"/>
      <c r="J100" s="458"/>
      <c r="K100" s="247"/>
    </row>
    <row r="101" spans="1:11" x14ac:dyDescent="0.2">
      <c r="A101" s="247"/>
      <c r="B101" s="457"/>
      <c r="C101" s="458"/>
      <c r="D101" s="458"/>
      <c r="E101" s="458"/>
      <c r="F101" s="458"/>
      <c r="G101" s="458"/>
      <c r="H101" s="458"/>
      <c r="I101" s="458"/>
      <c r="J101" s="458"/>
      <c r="K101" s="247"/>
    </row>
    <row r="102" spans="1:11" x14ac:dyDescent="0.2">
      <c r="A102" s="247"/>
      <c r="B102" s="457"/>
      <c r="C102" s="458"/>
      <c r="D102" s="458"/>
      <c r="E102" s="458"/>
      <c r="F102" s="458"/>
      <c r="G102" s="458"/>
      <c r="H102" s="458"/>
      <c r="I102" s="458"/>
      <c r="J102" s="458"/>
      <c r="K102" s="247"/>
    </row>
    <row r="103" spans="1:11" x14ac:dyDescent="0.2">
      <c r="A103" s="247"/>
      <c r="B103" s="457"/>
      <c r="C103" s="458"/>
      <c r="D103" s="458"/>
      <c r="E103" s="458"/>
      <c r="F103" s="458"/>
      <c r="G103" s="458"/>
      <c r="H103" s="458"/>
      <c r="I103" s="458"/>
      <c r="J103" s="458"/>
      <c r="K103" s="247"/>
    </row>
    <row r="104" spans="1:11" x14ac:dyDescent="0.2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</row>
  </sheetData>
  <mergeCells count="20">
    <mergeCell ref="B99:J103"/>
    <mergeCell ref="B75:J81"/>
    <mergeCell ref="A1:K1"/>
    <mergeCell ref="A2:K2"/>
    <mergeCell ref="A54:K55"/>
    <mergeCell ref="B58:J66"/>
    <mergeCell ref="B69:J72"/>
    <mergeCell ref="C17:J21"/>
    <mergeCell ref="C50:J52"/>
    <mergeCell ref="C6:J9"/>
    <mergeCell ref="C11:J15"/>
    <mergeCell ref="C23:J30"/>
    <mergeCell ref="C32:J42"/>
    <mergeCell ref="A3:B4"/>
    <mergeCell ref="C4:J4"/>
    <mergeCell ref="C3:J3"/>
    <mergeCell ref="C44:J45"/>
    <mergeCell ref="C47:J48"/>
    <mergeCell ref="B84:J88"/>
    <mergeCell ref="B91:J9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28"/>
  <sheetViews>
    <sheetView zoomScaleNormal="100" workbookViewId="0">
      <selection activeCell="C15" sqref="C15"/>
    </sheetView>
  </sheetViews>
  <sheetFormatPr defaultColWidth="11.42578125" defaultRowHeight="15" x14ac:dyDescent="0.2"/>
  <cols>
    <col min="1" max="1" width="35" style="1" customWidth="1"/>
    <col min="2" max="3" width="22" style="1" customWidth="1"/>
    <col min="4" max="4" width="22.140625" style="1" customWidth="1"/>
    <col min="5" max="5" width="25" style="1" bestFit="1" customWidth="1"/>
    <col min="6" max="8" width="19.7109375" style="1" customWidth="1"/>
    <col min="9" max="16384" width="11.42578125" style="1"/>
  </cols>
  <sheetData>
    <row r="1" spans="1:9" ht="15.75" x14ac:dyDescent="0.25">
      <c r="A1" s="411" t="s">
        <v>67</v>
      </c>
      <c r="B1" s="411"/>
      <c r="C1" s="411"/>
      <c r="D1" s="411"/>
      <c r="E1" s="411"/>
      <c r="F1" s="411"/>
      <c r="G1" s="411"/>
      <c r="H1" s="411"/>
    </row>
    <row r="2" spans="1:9" x14ac:dyDescent="0.2">
      <c r="A2"/>
      <c r="B2"/>
      <c r="C2"/>
      <c r="D2"/>
      <c r="E2"/>
      <c r="F2"/>
      <c r="G2"/>
      <c r="H2"/>
    </row>
    <row r="3" spans="1:9" x14ac:dyDescent="0.2">
      <c r="A3" s="2" t="s">
        <v>68</v>
      </c>
      <c r="B3" s="422" t="str">
        <f>'Q1 Cover'!B3:D3</f>
        <v>Enter TZD Safe Roads Grantee Name Here</v>
      </c>
      <c r="C3" s="422"/>
      <c r="D3" s="423"/>
      <c r="E3" s="2" t="s">
        <v>70</v>
      </c>
      <c r="F3" s="422" t="s">
        <v>194</v>
      </c>
      <c r="G3" s="422"/>
      <c r="H3" s="423"/>
    </row>
    <row r="4" spans="1:9" x14ac:dyDescent="0.2">
      <c r="A4" s="4" t="s">
        <v>72</v>
      </c>
      <c r="B4" s="422" t="str">
        <f>'Q1 Cover'!B4:D4</f>
        <v>Enter TZD Safe Roads County Here</v>
      </c>
      <c r="C4" s="422"/>
      <c r="D4" s="423"/>
      <c r="E4" s="50" t="s">
        <v>74</v>
      </c>
      <c r="F4" s="471" t="str">
        <f>'Q1 Cover'!F4:H4</f>
        <v>Enter TZD Safe Roads Coordinator Name Here</v>
      </c>
      <c r="G4" s="471"/>
      <c r="H4" s="472"/>
    </row>
    <row r="5" spans="1:9" x14ac:dyDescent="0.2">
      <c r="A5" s="4"/>
      <c r="B5" s="422"/>
      <c r="C5" s="422"/>
      <c r="D5" s="423"/>
      <c r="E5" s="50" t="s">
        <v>76</v>
      </c>
      <c r="F5" s="471" t="str">
        <f>'Q1 Cover'!F5:H5</f>
        <v>Enter TZD Safe Roads Phone Number Here</v>
      </c>
      <c r="G5" s="471"/>
      <c r="H5" s="472"/>
    </row>
    <row r="6" spans="1:9" ht="15.75" thickBot="1" x14ac:dyDescent="0.25">
      <c r="A6" s="4"/>
      <c r="B6" s="7"/>
      <c r="C6" s="7"/>
      <c r="D6" s="6"/>
      <c r="E6" s="5" t="s">
        <v>78</v>
      </c>
      <c r="F6" s="416" t="s">
        <v>79</v>
      </c>
      <c r="G6" s="416"/>
      <c r="H6" s="417"/>
      <c r="I6" s="1" t="s">
        <v>80</v>
      </c>
    </row>
    <row r="7" spans="1:9" x14ac:dyDescent="0.2">
      <c r="A7" s="13"/>
      <c r="B7" s="14" t="s">
        <v>81</v>
      </c>
      <c r="C7" s="14" t="s">
        <v>82</v>
      </c>
      <c r="D7" s="427" t="s">
        <v>83</v>
      </c>
      <c r="E7" s="428"/>
      <c r="F7" s="429" t="s">
        <v>84</v>
      </c>
      <c r="G7" s="430"/>
      <c r="H7" s="431"/>
    </row>
    <row r="8" spans="1:9" x14ac:dyDescent="0.2">
      <c r="A8" s="15" t="s">
        <v>85</v>
      </c>
      <c r="B8" s="10" t="s">
        <v>86</v>
      </c>
      <c r="C8" s="10" t="s">
        <v>86</v>
      </c>
      <c r="D8" s="41" t="s">
        <v>87</v>
      </c>
      <c r="E8" s="58" t="s">
        <v>82</v>
      </c>
      <c r="F8" s="41" t="s">
        <v>87</v>
      </c>
      <c r="G8" s="53" t="s">
        <v>82</v>
      </c>
      <c r="H8" s="53" t="s">
        <v>88</v>
      </c>
    </row>
    <row r="9" spans="1:9" x14ac:dyDescent="0.2">
      <c r="A9" s="16"/>
      <c r="B9" s="11"/>
      <c r="C9" s="11"/>
      <c r="D9" s="42" t="s">
        <v>89</v>
      </c>
      <c r="E9" s="17" t="s">
        <v>89</v>
      </c>
      <c r="F9" s="42" t="s">
        <v>89</v>
      </c>
      <c r="G9" s="9" t="s">
        <v>89</v>
      </c>
      <c r="H9" s="9" t="s">
        <v>90</v>
      </c>
    </row>
    <row r="10" spans="1:9" ht="24" customHeight="1" x14ac:dyDescent="0.2">
      <c r="A10" s="18" t="s">
        <v>91</v>
      </c>
      <c r="B10" s="71">
        <f>'Q1 Cover'!B10</f>
        <v>0</v>
      </c>
      <c r="C10" s="71">
        <f>'Q1 Cover'!C10</f>
        <v>0</v>
      </c>
      <c r="D10" s="54" t="e">
        <f>'Q2 Detail'!B23</f>
        <v>#VALUE!</v>
      </c>
      <c r="E10" s="66">
        <f>'Q2 Detail'!B35</f>
        <v>0</v>
      </c>
      <c r="F10" s="54" t="e">
        <f>'Q1 Cover'!D10+'Q2 Cover'!D10</f>
        <v>#VALUE!</v>
      </c>
      <c r="G10" s="12">
        <f>'Q1 Cover'!G10+'Q2 Cover'!E10</f>
        <v>0</v>
      </c>
      <c r="H10" s="55" t="e">
        <f t="shared" ref="H10:H16" si="0">PRODUCT(B10-F10)</f>
        <v>#VALUE!</v>
      </c>
    </row>
    <row r="11" spans="1:9" ht="24" customHeight="1" x14ac:dyDescent="0.2">
      <c r="A11" s="18" t="s">
        <v>92</v>
      </c>
      <c r="B11" s="71">
        <f>'Q1 Cover'!B11</f>
        <v>0</v>
      </c>
      <c r="C11" s="71">
        <f>'Q1 Cover'!C11</f>
        <v>0</v>
      </c>
      <c r="D11" s="54">
        <f>'Q2 Detail'!D23</f>
        <v>0</v>
      </c>
      <c r="E11" s="66">
        <f>'Q2 Detail'!D35</f>
        <v>0</v>
      </c>
      <c r="F11" s="54">
        <f>'Q1 Cover'!D11+'Q2 Cover'!D11</f>
        <v>0</v>
      </c>
      <c r="G11" s="12">
        <f>'Q1 Cover'!G11+'Q2 Cover'!E11</f>
        <v>0</v>
      </c>
      <c r="H11" s="55">
        <f t="shared" si="0"/>
        <v>0</v>
      </c>
    </row>
    <row r="12" spans="1:9" ht="24" customHeight="1" x14ac:dyDescent="0.2">
      <c r="A12" s="18" t="s">
        <v>93</v>
      </c>
      <c r="B12" s="71">
        <f>'Q1 Cover'!B12</f>
        <v>0</v>
      </c>
      <c r="C12" s="71">
        <f>'Q1 Cover'!C12</f>
        <v>0</v>
      </c>
      <c r="D12" s="54">
        <f>'Q2 Detail'!F23</f>
        <v>0</v>
      </c>
      <c r="E12" s="66">
        <f>'Q2 Detail'!F35</f>
        <v>0</v>
      </c>
      <c r="F12" s="54">
        <f>'Q1 Cover'!D12+'Q2 Cover'!D12</f>
        <v>0</v>
      </c>
      <c r="G12" s="12">
        <f>'Q1 Cover'!G12+'Q2 Cover'!E12</f>
        <v>0</v>
      </c>
      <c r="H12" s="55">
        <f t="shared" si="0"/>
        <v>0</v>
      </c>
    </row>
    <row r="13" spans="1:9" ht="24" customHeight="1" x14ac:dyDescent="0.2">
      <c r="A13" s="40" t="s">
        <v>94</v>
      </c>
      <c r="B13" s="71">
        <f>'Q1 Cover'!B13</f>
        <v>0</v>
      </c>
      <c r="C13" s="71">
        <f>'Q1 Cover'!C13</f>
        <v>0</v>
      </c>
      <c r="D13" s="54">
        <f>'Q2 Detail'!H23</f>
        <v>0</v>
      </c>
      <c r="E13" s="66">
        <f>'Q2 Detail'!H35</f>
        <v>0</v>
      </c>
      <c r="F13" s="54">
        <f>'Q1 Cover'!D13+'Q2 Cover'!D13</f>
        <v>0</v>
      </c>
      <c r="G13" s="12">
        <f>'Q1 Cover'!G13+'Q2 Cover'!E13</f>
        <v>0</v>
      </c>
      <c r="H13" s="55">
        <f t="shared" si="0"/>
        <v>0</v>
      </c>
    </row>
    <row r="14" spans="1:9" ht="24" customHeight="1" x14ac:dyDescent="0.2">
      <c r="A14" s="40" t="s">
        <v>95</v>
      </c>
      <c r="B14" s="71">
        <f>'Q1 Cover'!B14</f>
        <v>0</v>
      </c>
      <c r="C14" s="71">
        <f>'Q1 Cover'!C14</f>
        <v>0</v>
      </c>
      <c r="D14" s="54">
        <f>'Q2 Detail'!J23</f>
        <v>0</v>
      </c>
      <c r="E14" s="66">
        <f>'Q2 Detail'!J35</f>
        <v>0</v>
      </c>
      <c r="F14" s="54">
        <f>'Q1 Cover'!D14+'Q2 Cover'!D14</f>
        <v>0</v>
      </c>
      <c r="G14" s="12">
        <f>'Q1 Cover'!G14+'Q2 Cover'!E14</f>
        <v>0</v>
      </c>
      <c r="H14" s="55">
        <f t="shared" si="0"/>
        <v>0</v>
      </c>
    </row>
    <row r="15" spans="1:9" ht="24" customHeight="1" x14ac:dyDescent="0.2">
      <c r="A15" s="40" t="s">
        <v>96</v>
      </c>
      <c r="B15" s="71">
        <f>'Q1 Cover'!B15</f>
        <v>0</v>
      </c>
      <c r="C15" s="71">
        <f>'Q1 Cover'!C15</f>
        <v>0</v>
      </c>
      <c r="D15" s="54">
        <f>'Q2 Detail'!L23</f>
        <v>0</v>
      </c>
      <c r="E15" s="66">
        <f>'Q2 Detail'!L35</f>
        <v>0</v>
      </c>
      <c r="F15" s="54">
        <f>'Q1 Cover'!D15+'Q2 Cover'!D15</f>
        <v>0</v>
      </c>
      <c r="G15" s="12">
        <f>'Q1 Cover'!G15+'Q2 Cover'!E15</f>
        <v>0</v>
      </c>
      <c r="H15" s="55">
        <f t="shared" si="0"/>
        <v>0</v>
      </c>
    </row>
    <row r="16" spans="1:9" ht="24" customHeight="1" thickBot="1" x14ac:dyDescent="0.25">
      <c r="A16" s="40" t="s">
        <v>97</v>
      </c>
      <c r="B16" s="71">
        <f>'Q1 Cover'!B16</f>
        <v>0</v>
      </c>
      <c r="C16" s="71">
        <f>'Q1 Cover'!C16</f>
        <v>0</v>
      </c>
      <c r="D16" s="54">
        <f>'Q2 Detail'!N23</f>
        <v>0</v>
      </c>
      <c r="E16" s="66">
        <f>'Q2 Detail'!N35</f>
        <v>0</v>
      </c>
      <c r="F16" s="54">
        <f>'Q1 Cover'!D16+'Q2 Cover'!D16</f>
        <v>0</v>
      </c>
      <c r="G16" s="12">
        <f>'Q1 Cover'!G16+'Q2 Cover'!E16</f>
        <v>0</v>
      </c>
      <c r="H16" s="55">
        <f t="shared" si="0"/>
        <v>0</v>
      </c>
    </row>
    <row r="17" spans="1:8" ht="16.5" thickBot="1" x14ac:dyDescent="0.3">
      <c r="A17" s="19" t="s">
        <v>98</v>
      </c>
      <c r="B17" s="20">
        <f t="shared" ref="B17:H17" si="1">SUM(B10:B16)</f>
        <v>0</v>
      </c>
      <c r="C17" s="20">
        <f t="shared" si="1"/>
        <v>0</v>
      </c>
      <c r="D17" s="43" t="e">
        <f t="shared" si="1"/>
        <v>#VALUE!</v>
      </c>
      <c r="E17" s="44">
        <f t="shared" si="1"/>
        <v>0</v>
      </c>
      <c r="F17" s="56" t="e">
        <f t="shared" si="1"/>
        <v>#VALUE!</v>
      </c>
      <c r="G17" s="45">
        <f t="shared" si="1"/>
        <v>0</v>
      </c>
      <c r="H17" s="57" t="e">
        <f t="shared" si="1"/>
        <v>#VALUE!</v>
      </c>
    </row>
    <row r="19" spans="1:8" x14ac:dyDescent="0.2">
      <c r="D19" s="5"/>
      <c r="E19" s="5"/>
      <c r="G19" s="5"/>
      <c r="H19" s="5"/>
    </row>
    <row r="20" spans="1:8" x14ac:dyDescent="0.2">
      <c r="A20" s="425" t="s">
        <v>101</v>
      </c>
      <c r="B20" s="425"/>
      <c r="D20" s="425"/>
      <c r="E20" s="425"/>
      <c r="F20" s="305"/>
    </row>
    <row r="21" spans="1:8" x14ac:dyDescent="0.2">
      <c r="A21" s="72" t="s">
        <v>99</v>
      </c>
      <c r="B21" s="3"/>
      <c r="C21" s="5"/>
      <c r="D21" s="304" t="s">
        <v>100</v>
      </c>
      <c r="E21" s="8"/>
      <c r="F21" s="383"/>
    </row>
    <row r="22" spans="1:8" ht="15.75" x14ac:dyDescent="0.25">
      <c r="D22" s="32"/>
      <c r="E22" s="47"/>
      <c r="F22" s="32"/>
      <c r="G22" s="32"/>
      <c r="H22" s="5"/>
    </row>
    <row r="23" spans="1:8" ht="15.75" x14ac:dyDescent="0.25">
      <c r="D23" s="5"/>
      <c r="E23" s="5"/>
      <c r="F23" s="5"/>
      <c r="G23" s="32"/>
      <c r="H23" s="5"/>
    </row>
    <row r="24" spans="1:8" ht="15.75" x14ac:dyDescent="0.25">
      <c r="D24" s="32"/>
      <c r="E24" s="32"/>
      <c r="F24" s="48"/>
      <c r="G24" s="32"/>
      <c r="H24" s="49"/>
    </row>
    <row r="25" spans="1:8" x14ac:dyDescent="0.2">
      <c r="C25" s="5"/>
      <c r="D25" s="252"/>
      <c r="E25" s="252"/>
      <c r="F25" s="252"/>
      <c r="G25" s="252"/>
      <c r="H25" s="252"/>
    </row>
    <row r="26" spans="1:8" ht="15.75" x14ac:dyDescent="0.2">
      <c r="F26" s="46"/>
      <c r="H26" s="5"/>
    </row>
    <row r="27" spans="1:8" x14ac:dyDescent="0.2">
      <c r="A27" s="39"/>
    </row>
    <row r="28" spans="1:8" x14ac:dyDescent="0.2">
      <c r="A28" s="426" t="s">
        <v>102</v>
      </c>
      <c r="B28" s="426"/>
      <c r="C28" s="426"/>
      <c r="D28" s="426"/>
      <c r="E28" s="426"/>
      <c r="F28" s="426"/>
      <c r="G28" s="426"/>
      <c r="H28" s="426"/>
    </row>
  </sheetData>
  <mergeCells count="13">
    <mergeCell ref="A28:H28"/>
    <mergeCell ref="B5:D5"/>
    <mergeCell ref="D7:E7"/>
    <mergeCell ref="F7:H7"/>
    <mergeCell ref="A1:H1"/>
    <mergeCell ref="F4:H4"/>
    <mergeCell ref="F3:H3"/>
    <mergeCell ref="F5:H5"/>
    <mergeCell ref="F6:H6"/>
    <mergeCell ref="A20:B20"/>
    <mergeCell ref="B3:D3"/>
    <mergeCell ref="B4:D4"/>
    <mergeCell ref="D20:E20"/>
  </mergeCells>
  <pageMargins left="0.75" right="0.75" top="1" bottom="1" header="0.5" footer="0.5"/>
  <pageSetup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O47"/>
  <sheetViews>
    <sheetView zoomScale="80" zoomScaleNormal="80" workbookViewId="0">
      <selection activeCell="O36" sqref="O36"/>
    </sheetView>
  </sheetViews>
  <sheetFormatPr defaultRowHeight="12.75" x14ac:dyDescent="0.2"/>
  <cols>
    <col min="1" max="1" width="19" customWidth="1"/>
    <col min="2" max="2" width="22.85546875" customWidth="1"/>
    <col min="3" max="3" width="19" customWidth="1"/>
    <col min="4" max="4" width="22.85546875" customWidth="1"/>
    <col min="5" max="5" width="19" customWidth="1"/>
    <col min="6" max="6" width="22.85546875" customWidth="1"/>
    <col min="7" max="7" width="19" customWidth="1"/>
    <col min="8" max="8" width="22.85546875" customWidth="1"/>
    <col min="9" max="9" width="19" customWidth="1"/>
    <col min="10" max="10" width="22.85546875" customWidth="1"/>
    <col min="11" max="11" width="19.85546875" customWidth="1"/>
    <col min="12" max="12" width="22.85546875" customWidth="1"/>
    <col min="13" max="13" width="19" customWidth="1"/>
    <col min="14" max="14" width="22.85546875" customWidth="1"/>
    <col min="15" max="15" width="19" customWidth="1"/>
  </cols>
  <sheetData>
    <row r="1" spans="1:15" ht="15.75" x14ac:dyDescent="0.25">
      <c r="A1" s="441" t="s">
        <v>195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</row>
    <row r="2" spans="1:15" ht="15.75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75" x14ac:dyDescent="0.2">
      <c r="A3" s="438" t="str">
        <f>'Q1 Cover'!A10</f>
        <v>Salary &amp; Fringe</v>
      </c>
      <c r="B3" s="439"/>
      <c r="C3" s="438" t="str">
        <f>'Q1 Cover'!A11</f>
        <v>Business Technology</v>
      </c>
      <c r="D3" s="439"/>
      <c r="E3" s="438" t="str">
        <f>'Q1 Cover'!A12</f>
        <v>Print/Copy/Postage</v>
      </c>
      <c r="F3" s="439"/>
      <c r="G3" s="438" t="str">
        <f>'Q1 Cover'!A13</f>
        <v>Supplies/Materials</v>
      </c>
      <c r="H3" s="439"/>
      <c r="I3" s="438" t="str">
        <f>'Q1 Cover'!A14</f>
        <v>In-State Travel</v>
      </c>
      <c r="J3" s="439"/>
      <c r="K3" s="438" t="s">
        <v>96</v>
      </c>
      <c r="L3" s="439"/>
      <c r="M3" s="438" t="str">
        <f>'Q1 Cover'!A16</f>
        <v>Indirect Costs</v>
      </c>
      <c r="N3" s="440"/>
      <c r="O3" s="22" t="s">
        <v>98</v>
      </c>
    </row>
    <row r="4" spans="1:15" ht="15.75" x14ac:dyDescent="0.2">
      <c r="A4" s="23"/>
      <c r="B4" s="24" t="s">
        <v>109</v>
      </c>
      <c r="C4" s="23"/>
      <c r="D4" s="24" t="s">
        <v>109</v>
      </c>
      <c r="E4" s="23"/>
      <c r="F4" s="24" t="s">
        <v>109</v>
      </c>
      <c r="G4" s="23"/>
      <c r="H4" s="24" t="s">
        <v>109</v>
      </c>
      <c r="I4" s="23"/>
      <c r="J4" s="24" t="s">
        <v>109</v>
      </c>
      <c r="K4" s="37"/>
      <c r="L4" s="24" t="s">
        <v>109</v>
      </c>
      <c r="M4" s="51" t="s">
        <v>110</v>
      </c>
      <c r="N4" s="24" t="s">
        <v>109</v>
      </c>
      <c r="O4" s="25"/>
    </row>
    <row r="5" spans="1:15" ht="16.5" thickBot="1" x14ac:dyDescent="0.3">
      <c r="A5" s="205" t="s">
        <v>111</v>
      </c>
      <c r="B5" s="206" t="e">
        <f>'Q1 Cover'!H10</f>
        <v>#VALUE!</v>
      </c>
      <c r="C5" s="205" t="s">
        <v>111</v>
      </c>
      <c r="D5" s="206">
        <f>'Q1 Cover'!H11</f>
        <v>0</v>
      </c>
      <c r="E5" s="205" t="s">
        <v>111</v>
      </c>
      <c r="F5" s="206">
        <f>'Q1 Cover'!H12</f>
        <v>0</v>
      </c>
      <c r="G5" s="205" t="s">
        <v>111</v>
      </c>
      <c r="H5" s="206">
        <f>'Q1 Cover'!H13</f>
        <v>0</v>
      </c>
      <c r="I5" s="205" t="s">
        <v>111</v>
      </c>
      <c r="J5" s="206">
        <f>'Q1 Cover'!H14</f>
        <v>0</v>
      </c>
      <c r="K5" s="208" t="s">
        <v>111</v>
      </c>
      <c r="L5" s="206">
        <f>'Q2 Cover'!H15</f>
        <v>0</v>
      </c>
      <c r="M5" s="207" t="s">
        <v>111</v>
      </c>
      <c r="N5" s="208">
        <f>'Q1 Cover'!H16</f>
        <v>0</v>
      </c>
      <c r="O5" s="209" t="e">
        <f>SUM(B5:N5)</f>
        <v>#VALUE!</v>
      </c>
    </row>
    <row r="6" spans="1:15" ht="15.75" x14ac:dyDescent="0.25">
      <c r="A6" s="127" t="s">
        <v>112</v>
      </c>
      <c r="B6" s="128"/>
      <c r="C6" s="127" t="s">
        <v>112</v>
      </c>
      <c r="D6" s="128"/>
      <c r="E6" s="127" t="s">
        <v>112</v>
      </c>
      <c r="F6" s="128"/>
      <c r="G6" s="127" t="s">
        <v>112</v>
      </c>
      <c r="H6" s="128"/>
      <c r="I6" s="127" t="s">
        <v>112</v>
      </c>
      <c r="J6" s="128"/>
      <c r="K6" s="130" t="s">
        <v>112</v>
      </c>
      <c r="L6" s="128"/>
      <c r="M6" s="130" t="s">
        <v>112</v>
      </c>
      <c r="N6" s="130"/>
      <c r="O6" s="131"/>
    </row>
    <row r="7" spans="1:15" ht="15.75" x14ac:dyDescent="0.25">
      <c r="A7" s="136" t="str">
        <f>'Q2 Timesheet'!B1</f>
        <v>Enter Name Here</v>
      </c>
      <c r="B7" s="123" t="e">
        <f>'Q2 Timesheet'!F5</f>
        <v>#VALUE!</v>
      </c>
      <c r="C7" s="152">
        <f>'Q2 FSR'!A7</f>
        <v>0</v>
      </c>
      <c r="D7" s="120">
        <f>'Q2 FSR'!B7</f>
        <v>0</v>
      </c>
      <c r="E7" s="153">
        <f>'Q2 FSR'!C7</f>
        <v>0</v>
      </c>
      <c r="F7" s="120">
        <f>'Q2 FSR'!D7</f>
        <v>0</v>
      </c>
      <c r="G7" s="153">
        <f>'Q2 FSR'!E7</f>
        <v>0</v>
      </c>
      <c r="H7" s="120">
        <f>'Q2 FSR'!F7</f>
        <v>0</v>
      </c>
      <c r="I7" s="154" t="str">
        <f>'Q2 FSR'!G7</f>
        <v>Mileage</v>
      </c>
      <c r="J7" s="120">
        <f>'Q2 Travel'!I4+'Q2 Travel'!I47+'Q2 Travel'!I89</f>
        <v>0</v>
      </c>
      <c r="K7" s="156">
        <f>'Q2 FSR'!I7</f>
        <v>0</v>
      </c>
      <c r="L7" s="120">
        <f>'Q2 FSR'!J7</f>
        <v>0</v>
      </c>
      <c r="M7" s="156" t="str">
        <f>'Q2 FSR'!K7</f>
        <v>Q2 Indirect cost</v>
      </c>
      <c r="N7" s="156">
        <f>'Q2 FSR'!L7</f>
        <v>0</v>
      </c>
      <c r="O7" s="131" t="e">
        <f>B23</f>
        <v>#VALUE!</v>
      </c>
    </row>
    <row r="8" spans="1:15" ht="15.75" x14ac:dyDescent="0.25">
      <c r="A8" s="136" t="str">
        <f>'Q2 Timesheet (2)'!B1</f>
        <v>Enter Name Here</v>
      </c>
      <c r="B8" s="123" t="e">
        <f>'Q2 Timesheet (2)'!F5</f>
        <v>#VALUE!</v>
      </c>
      <c r="C8" s="152">
        <f>'Q2 FSR'!A8</f>
        <v>0</v>
      </c>
      <c r="D8" s="120">
        <f>'Q2 FSR'!B8</f>
        <v>0</v>
      </c>
      <c r="E8" s="153">
        <f>'Q2 FSR'!C8</f>
        <v>0</v>
      </c>
      <c r="F8" s="120">
        <f>'Q2 FSR'!D8</f>
        <v>0</v>
      </c>
      <c r="G8" s="153">
        <f>'Q2 FSR'!E8</f>
        <v>0</v>
      </c>
      <c r="H8" s="120">
        <f>'Q2 FSR'!F8</f>
        <v>0</v>
      </c>
      <c r="I8" s="154">
        <f>'Q2 FSR'!G8</f>
        <v>0</v>
      </c>
      <c r="J8" s="120">
        <f>'Q2 FSR'!H8</f>
        <v>0</v>
      </c>
      <c r="K8" s="156">
        <f>'Q2 FSR'!I8</f>
        <v>0</v>
      </c>
      <c r="L8" s="120">
        <f>'Q2 FSR'!J8</f>
        <v>0</v>
      </c>
      <c r="M8" s="156">
        <f>'Q2 FSR'!K8</f>
        <v>0</v>
      </c>
      <c r="N8" s="156">
        <f>'Q2 FSR'!L8</f>
        <v>0</v>
      </c>
      <c r="O8" s="131">
        <f>D23</f>
        <v>0</v>
      </c>
    </row>
    <row r="9" spans="1:15" ht="15.75" x14ac:dyDescent="0.25">
      <c r="A9" s="136" t="str">
        <f>'Q2 Timesheet (3)'!B1</f>
        <v>Enter Name Here</v>
      </c>
      <c r="B9" s="123" t="e">
        <f>'Q2 Timesheet (3)'!F5</f>
        <v>#VALUE!</v>
      </c>
      <c r="C9" s="152">
        <f>'Q2 FSR'!A9</f>
        <v>0</v>
      </c>
      <c r="D9" s="120">
        <f>'Q2 FSR'!B9</f>
        <v>0</v>
      </c>
      <c r="E9" s="153">
        <f>'Q2 FSR'!C9</f>
        <v>0</v>
      </c>
      <c r="F9" s="120">
        <f>'Q2 FSR'!D9</f>
        <v>0</v>
      </c>
      <c r="G9" s="153">
        <f>'Q2 FSR'!E9</f>
        <v>0</v>
      </c>
      <c r="H9" s="120">
        <f>'Q2 FSR'!F9</f>
        <v>0</v>
      </c>
      <c r="I9" s="154">
        <f>'Q2 FSR'!G9</f>
        <v>0</v>
      </c>
      <c r="J9" s="120">
        <f>'Q2 FSR'!H9</f>
        <v>0</v>
      </c>
      <c r="K9" s="156">
        <f>'Q2 FSR'!I9</f>
        <v>0</v>
      </c>
      <c r="L9" s="120">
        <f>'Q2 FSR'!J9</f>
        <v>0</v>
      </c>
      <c r="M9" s="156">
        <f>'Q2 FSR'!K9</f>
        <v>0</v>
      </c>
      <c r="N9" s="156">
        <f>'Q2 FSR'!L9</f>
        <v>0</v>
      </c>
      <c r="O9" s="131">
        <f>F23</f>
        <v>0</v>
      </c>
    </row>
    <row r="10" spans="1:15" ht="15.75" x14ac:dyDescent="0.25">
      <c r="A10" s="136" t="str">
        <f>'Q2 Timesheet (4)'!B1</f>
        <v>Enter Name Here</v>
      </c>
      <c r="B10" s="123" t="e">
        <f>'Q2 Timesheet (4)'!F5</f>
        <v>#VALUE!</v>
      </c>
      <c r="C10" s="152">
        <f>'Q2 FSR'!A10</f>
        <v>0</v>
      </c>
      <c r="D10" s="120">
        <f>'Q2 FSR'!B10</f>
        <v>0</v>
      </c>
      <c r="E10" s="153">
        <f>'Q2 FSR'!C10</f>
        <v>0</v>
      </c>
      <c r="F10" s="120">
        <f>'Q2 FSR'!D10</f>
        <v>0</v>
      </c>
      <c r="G10" s="153">
        <f>'Q2 FSR'!E10</f>
        <v>0</v>
      </c>
      <c r="H10" s="120">
        <f>'Q2 FSR'!F10</f>
        <v>0</v>
      </c>
      <c r="I10" s="154">
        <f>'Q2 FSR'!G10</f>
        <v>0</v>
      </c>
      <c r="J10" s="120">
        <f>'Q2 FSR'!H10</f>
        <v>0</v>
      </c>
      <c r="K10" s="156">
        <f>'Q2 FSR'!I10</f>
        <v>0</v>
      </c>
      <c r="L10" s="120">
        <f>'Q2 FSR'!J10</f>
        <v>0</v>
      </c>
      <c r="M10" s="156">
        <f>'Q2 FSR'!K10</f>
        <v>0</v>
      </c>
      <c r="N10" s="156">
        <f>'Q2 FSR'!L10</f>
        <v>0</v>
      </c>
      <c r="O10" s="131">
        <f>H23</f>
        <v>0</v>
      </c>
    </row>
    <row r="11" spans="1:15" ht="15.75" x14ac:dyDescent="0.25">
      <c r="A11" s="157" t="str">
        <f>'Q2 Timesheet (5)'!B1</f>
        <v>Enter Name Here</v>
      </c>
      <c r="B11" s="123" t="e">
        <f>'Q2 Timesheet (5)'!F5</f>
        <v>#VALUE!</v>
      </c>
      <c r="C11" s="152">
        <f>'Q2 FSR'!A11</f>
        <v>0</v>
      </c>
      <c r="D11" s="120">
        <f>'Q2 FSR'!B11</f>
        <v>0</v>
      </c>
      <c r="E11" s="153">
        <f>'Q2 FSR'!C11</f>
        <v>0</v>
      </c>
      <c r="F11" s="120">
        <f>'Q2 FSR'!D11</f>
        <v>0</v>
      </c>
      <c r="G11" s="153">
        <f>'Q2 FSR'!E11</f>
        <v>0</v>
      </c>
      <c r="H11" s="120">
        <f>'Q2 FSR'!F11</f>
        <v>0</v>
      </c>
      <c r="I11" s="154">
        <f>'Q2 FSR'!G11</f>
        <v>0</v>
      </c>
      <c r="J11" s="120">
        <f>'Q2 FSR'!H11</f>
        <v>0</v>
      </c>
      <c r="K11" s="156">
        <f>'Q2 FSR'!I11</f>
        <v>0</v>
      </c>
      <c r="L11" s="120">
        <f>'Q2 FSR'!J11</f>
        <v>0</v>
      </c>
      <c r="M11" s="156">
        <f>'Q2 FSR'!K11</f>
        <v>0</v>
      </c>
      <c r="N11" s="156">
        <f>'Q2 FSR'!L11</f>
        <v>0</v>
      </c>
      <c r="O11" s="131">
        <f>J23</f>
        <v>0</v>
      </c>
    </row>
    <row r="12" spans="1:15" ht="15.75" x14ac:dyDescent="0.25">
      <c r="A12" s="157"/>
      <c r="B12" s="120"/>
      <c r="C12" s="152">
        <f>'Q2 FSR'!A12</f>
        <v>0</v>
      </c>
      <c r="D12" s="120">
        <f>'Q2 FSR'!B12</f>
        <v>0</v>
      </c>
      <c r="E12" s="153">
        <f>'Q2 FSR'!C12</f>
        <v>0</v>
      </c>
      <c r="F12" s="120">
        <f>'Q2 FSR'!D12</f>
        <v>0</v>
      </c>
      <c r="G12" s="153">
        <f>'Q2 FSR'!E12</f>
        <v>0</v>
      </c>
      <c r="H12" s="120">
        <f>'Q2 FSR'!F12</f>
        <v>0</v>
      </c>
      <c r="I12" s="154">
        <f>'Q2 FSR'!G12</f>
        <v>0</v>
      </c>
      <c r="J12" s="120">
        <f>'Q2 FSR'!H12</f>
        <v>0</v>
      </c>
      <c r="K12" s="156">
        <f>'Q2 FSR'!I12</f>
        <v>0</v>
      </c>
      <c r="L12" s="120">
        <f>'Q2 FSR'!J12</f>
        <v>0</v>
      </c>
      <c r="M12" s="156">
        <f>'Q2 FSR'!K12</f>
        <v>0</v>
      </c>
      <c r="N12" s="156">
        <f>'Q2 FSR'!L12</f>
        <v>0</v>
      </c>
      <c r="O12" s="138">
        <f>L23</f>
        <v>0</v>
      </c>
    </row>
    <row r="13" spans="1:15" ht="15.75" x14ac:dyDescent="0.25">
      <c r="A13" s="157"/>
      <c r="B13" s="120"/>
      <c r="C13" s="152">
        <f>'Q2 FSR'!A13</f>
        <v>0</v>
      </c>
      <c r="D13" s="120">
        <f>'Q2 FSR'!B13</f>
        <v>0</v>
      </c>
      <c r="E13" s="153">
        <f>'Q2 FSR'!C13</f>
        <v>0</v>
      </c>
      <c r="F13" s="120">
        <f>'Q2 FSR'!D13</f>
        <v>0</v>
      </c>
      <c r="G13" s="153">
        <f>'Q2 FSR'!E13</f>
        <v>0</v>
      </c>
      <c r="H13" s="120">
        <f>'Q2 FSR'!F13</f>
        <v>0</v>
      </c>
      <c r="I13" s="154">
        <f>'Q2 FSR'!G13</f>
        <v>0</v>
      </c>
      <c r="J13" s="120">
        <f>'Q2 FSR'!H13</f>
        <v>0</v>
      </c>
      <c r="K13" s="156">
        <f>'Q2 FSR'!I13</f>
        <v>0</v>
      </c>
      <c r="L13" s="120">
        <f>'Q2 FSR'!J13</f>
        <v>0</v>
      </c>
      <c r="M13" s="156">
        <f>'Q2 FSR'!K13</f>
        <v>0</v>
      </c>
      <c r="N13" s="156">
        <f>'Q2 FSR'!L13</f>
        <v>0</v>
      </c>
      <c r="O13" s="131">
        <f>N23</f>
        <v>0</v>
      </c>
    </row>
    <row r="14" spans="1:15" ht="15.75" x14ac:dyDescent="0.25">
      <c r="A14" s="158"/>
      <c r="B14" s="120"/>
      <c r="C14" s="152">
        <f>'Q2 FSR'!A14</f>
        <v>0</v>
      </c>
      <c r="D14" s="120">
        <f>'Q2 FSR'!B14</f>
        <v>0</v>
      </c>
      <c r="E14" s="153">
        <f>'Q2 FSR'!C14</f>
        <v>0</v>
      </c>
      <c r="F14" s="120">
        <f>'Q2 FSR'!D14</f>
        <v>0</v>
      </c>
      <c r="G14" s="153">
        <f>'Q2 FSR'!E14</f>
        <v>0</v>
      </c>
      <c r="H14" s="120">
        <f>'Q2 FSR'!F14</f>
        <v>0</v>
      </c>
      <c r="I14" s="154">
        <f>'Q2 FSR'!G14</f>
        <v>0</v>
      </c>
      <c r="J14" s="120">
        <f>'Q2 FSR'!H14</f>
        <v>0</v>
      </c>
      <c r="K14" s="156">
        <f>'Q2 FSR'!I14</f>
        <v>0</v>
      </c>
      <c r="L14" s="120">
        <f>'Q2 FSR'!J14</f>
        <v>0</v>
      </c>
      <c r="M14" s="156">
        <f>'Q2 FSR'!K14</f>
        <v>0</v>
      </c>
      <c r="N14" s="156">
        <f>'Q2 FSR'!L14</f>
        <v>0</v>
      </c>
      <c r="O14" s="131"/>
    </row>
    <row r="15" spans="1:15" ht="15.75" x14ac:dyDescent="0.25">
      <c r="A15" s="157"/>
      <c r="B15" s="120"/>
      <c r="C15" s="152">
        <f>'Q2 FSR'!A15</f>
        <v>0</v>
      </c>
      <c r="D15" s="120">
        <f>'Q2 FSR'!B15</f>
        <v>0</v>
      </c>
      <c r="E15" s="153">
        <f>'Q2 FSR'!C15</f>
        <v>0</v>
      </c>
      <c r="F15" s="120">
        <f>'Q2 FSR'!D15</f>
        <v>0</v>
      </c>
      <c r="G15" s="153">
        <f>'Q2 FSR'!E15</f>
        <v>0</v>
      </c>
      <c r="H15" s="120">
        <f>'Q2 FSR'!F15</f>
        <v>0</v>
      </c>
      <c r="I15" s="154">
        <f>'Q2 FSR'!G15</f>
        <v>0</v>
      </c>
      <c r="J15" s="120">
        <f>'Q2 FSR'!H15</f>
        <v>0</v>
      </c>
      <c r="K15" s="156">
        <f>'Q2 FSR'!I15</f>
        <v>0</v>
      </c>
      <c r="L15" s="120">
        <f>'Q2 FSR'!J15</f>
        <v>0</v>
      </c>
      <c r="M15" s="156">
        <f>'Q2 FSR'!K15</f>
        <v>0</v>
      </c>
      <c r="N15" s="156">
        <f>'Q2 FSR'!L15</f>
        <v>0</v>
      </c>
      <c r="O15" s="131"/>
    </row>
    <row r="16" spans="1:15" ht="15.75" x14ac:dyDescent="0.25">
      <c r="A16" s="157"/>
      <c r="B16" s="120"/>
      <c r="C16" s="152">
        <f>'Q2 FSR'!A16</f>
        <v>0</v>
      </c>
      <c r="D16" s="120">
        <f>'Q2 FSR'!B16</f>
        <v>0</v>
      </c>
      <c r="E16" s="153">
        <f>'Q2 FSR'!C16</f>
        <v>0</v>
      </c>
      <c r="F16" s="120">
        <f>'Q2 FSR'!D16</f>
        <v>0</v>
      </c>
      <c r="G16" s="153">
        <f>'Q2 FSR'!E16</f>
        <v>0</v>
      </c>
      <c r="H16" s="120">
        <f>'Q2 FSR'!F16</f>
        <v>0</v>
      </c>
      <c r="I16" s="154">
        <f>'Q2 FSR'!G16</f>
        <v>0</v>
      </c>
      <c r="J16" s="120">
        <f>'Q2 FSR'!H16</f>
        <v>0</v>
      </c>
      <c r="K16" s="156">
        <f>'Q2 FSR'!I16</f>
        <v>0</v>
      </c>
      <c r="L16" s="120">
        <f>'Q2 FSR'!J16</f>
        <v>0</v>
      </c>
      <c r="M16" s="156">
        <f>'Q2 FSR'!K16</f>
        <v>0</v>
      </c>
      <c r="N16" s="156">
        <f>'Q2 FSR'!L16</f>
        <v>0</v>
      </c>
      <c r="O16" s="131"/>
    </row>
    <row r="17" spans="1:15" ht="15.75" x14ac:dyDescent="0.25">
      <c r="A17" s="157"/>
      <c r="B17" s="120"/>
      <c r="C17" s="152">
        <f>'Q2 FSR'!A17</f>
        <v>0</v>
      </c>
      <c r="D17" s="120">
        <f>'Q2 FSR'!B17</f>
        <v>0</v>
      </c>
      <c r="E17" s="153">
        <f>'Q2 FSR'!C17</f>
        <v>0</v>
      </c>
      <c r="F17" s="120">
        <f>'Q2 FSR'!D17</f>
        <v>0</v>
      </c>
      <c r="G17" s="153" t="str">
        <f>'Q2 FSR'!E17</f>
        <v xml:space="preserve"> </v>
      </c>
      <c r="H17" s="120">
        <f>'Q2 FSR'!F17</f>
        <v>0</v>
      </c>
      <c r="I17" s="154">
        <f>'Q2 FSR'!G17</f>
        <v>0</v>
      </c>
      <c r="J17" s="120">
        <f>'Q2 FSR'!H17</f>
        <v>0</v>
      </c>
      <c r="K17" s="156">
        <f>'Q2 FSR'!I17</f>
        <v>0</v>
      </c>
      <c r="L17" s="120">
        <f>'Q2 FSR'!J17</f>
        <v>0</v>
      </c>
      <c r="M17" s="156">
        <f>'Q2 FSR'!K17</f>
        <v>0</v>
      </c>
      <c r="N17" s="156">
        <f>'Q2 FSR'!L17</f>
        <v>0</v>
      </c>
      <c r="O17" s="131"/>
    </row>
    <row r="18" spans="1:15" ht="15.75" x14ac:dyDescent="0.25">
      <c r="A18" s="157"/>
      <c r="B18" s="120"/>
      <c r="C18" s="152">
        <f>'Q2 FSR'!A18</f>
        <v>0</v>
      </c>
      <c r="D18" s="120">
        <f>'Q2 FSR'!B18</f>
        <v>0</v>
      </c>
      <c r="E18" s="153">
        <f>'Q2 FSR'!C18</f>
        <v>0</v>
      </c>
      <c r="F18" s="120">
        <f>'Q2 FSR'!D18</f>
        <v>0</v>
      </c>
      <c r="G18" s="153" t="str">
        <f>'Q2 FSR'!E18</f>
        <v xml:space="preserve"> </v>
      </c>
      <c r="H18" s="120">
        <f>'Q2 FSR'!F18</f>
        <v>0</v>
      </c>
      <c r="I18" s="154">
        <f>'Q2 FSR'!G18</f>
        <v>0</v>
      </c>
      <c r="J18" s="120">
        <f>'Q2 FSR'!H18</f>
        <v>0</v>
      </c>
      <c r="K18" s="156">
        <f>'Q2 FSR'!I18</f>
        <v>0</v>
      </c>
      <c r="L18" s="120">
        <f>'Q2 FSR'!J18</f>
        <v>0</v>
      </c>
      <c r="M18" s="156">
        <f>'Q2 FSR'!K18</f>
        <v>0</v>
      </c>
      <c r="N18" s="156">
        <f>'Q2 FSR'!L18</f>
        <v>0</v>
      </c>
      <c r="O18" s="131"/>
    </row>
    <row r="19" spans="1:15" ht="15.75" x14ac:dyDescent="0.25">
      <c r="A19" s="136"/>
      <c r="B19" s="120"/>
      <c r="C19" s="152">
        <f>'Q2 FSR'!A19</f>
        <v>0</v>
      </c>
      <c r="D19" s="120">
        <f>'Q2 FSR'!B19</f>
        <v>0</v>
      </c>
      <c r="E19" s="153">
        <f>'Q2 FSR'!C19</f>
        <v>0</v>
      </c>
      <c r="F19" s="120">
        <f>'Q2 FSR'!D19</f>
        <v>0</v>
      </c>
      <c r="G19" s="153" t="str">
        <f>'Q2 FSR'!E19</f>
        <v xml:space="preserve"> </v>
      </c>
      <c r="H19" s="120">
        <f>'Q2 FSR'!F19</f>
        <v>0</v>
      </c>
      <c r="I19" s="154">
        <f>'Q2 FSR'!G19</f>
        <v>0</v>
      </c>
      <c r="J19" s="120">
        <f>'Q2 FSR'!H19</f>
        <v>0</v>
      </c>
      <c r="K19" s="156">
        <f>'Q2 FSR'!I19</f>
        <v>0</v>
      </c>
      <c r="L19" s="120">
        <f>'Q2 FSR'!J19</f>
        <v>0</v>
      </c>
      <c r="M19" s="156">
        <f>'Q2 FSR'!K19</f>
        <v>0</v>
      </c>
      <c r="N19" s="156">
        <f>'Q2 FSR'!L19</f>
        <v>0</v>
      </c>
      <c r="O19" s="131"/>
    </row>
    <row r="20" spans="1:15" ht="15.75" x14ac:dyDescent="0.25">
      <c r="A20" s="136"/>
      <c r="B20" s="120"/>
      <c r="C20" s="152">
        <f>'Q2 FSR'!A20</f>
        <v>0</v>
      </c>
      <c r="D20" s="120">
        <f>'Q2 FSR'!B20</f>
        <v>0</v>
      </c>
      <c r="E20" s="153">
        <f>'Q2 FSR'!C20</f>
        <v>0</v>
      </c>
      <c r="F20" s="120">
        <f>'Q2 FSR'!D20</f>
        <v>0</v>
      </c>
      <c r="G20" s="153">
        <f>'Q2 FSR'!E20</f>
        <v>0</v>
      </c>
      <c r="H20" s="120">
        <f>'Q2 FSR'!F20</f>
        <v>0</v>
      </c>
      <c r="I20" s="154">
        <f>'Q2 FSR'!G20</f>
        <v>0</v>
      </c>
      <c r="J20" s="120">
        <f>'Q2 FSR'!H20</f>
        <v>0</v>
      </c>
      <c r="K20" s="156">
        <f>'Q2 FSR'!I20</f>
        <v>0</v>
      </c>
      <c r="L20" s="120">
        <f>'Q2 FSR'!J20</f>
        <v>0</v>
      </c>
      <c r="M20" s="156">
        <f>'Q2 FSR'!K20</f>
        <v>0</v>
      </c>
      <c r="N20" s="156">
        <f>'Q2 FSR'!L20</f>
        <v>0</v>
      </c>
      <c r="O20" s="131"/>
    </row>
    <row r="21" spans="1:15" ht="15.75" x14ac:dyDescent="0.25">
      <c r="A21" s="136"/>
      <c r="B21" s="120"/>
      <c r="C21" s="152">
        <f>'Q2 FSR'!A21</f>
        <v>0</v>
      </c>
      <c r="D21" s="120">
        <f>'Q2 FSR'!B21</f>
        <v>0</v>
      </c>
      <c r="E21" s="153">
        <f>'Q2 FSR'!C21</f>
        <v>0</v>
      </c>
      <c r="F21" s="120">
        <f>'Q2 FSR'!D21</f>
        <v>0</v>
      </c>
      <c r="G21" s="153">
        <f>'Q2 FSR'!E21</f>
        <v>0</v>
      </c>
      <c r="H21" s="120">
        <f>'Q2 FSR'!F21</f>
        <v>0</v>
      </c>
      <c r="I21" s="154">
        <f>'Q2 FSR'!G21</f>
        <v>0</v>
      </c>
      <c r="J21" s="120">
        <f>'Q2 FSR'!H21</f>
        <v>0</v>
      </c>
      <c r="K21" s="156">
        <f>'Q2 FSR'!I21</f>
        <v>0</v>
      </c>
      <c r="L21" s="120">
        <f>'Q2 FSR'!J21</f>
        <v>0</v>
      </c>
      <c r="M21" s="156">
        <f>'Q2 FSR'!K21</f>
        <v>0</v>
      </c>
      <c r="N21" s="156">
        <f>'Q2 FSR'!L21</f>
        <v>0</v>
      </c>
      <c r="O21" s="131"/>
    </row>
    <row r="22" spans="1:15" ht="15.75" x14ac:dyDescent="0.25">
      <c r="A22" s="136"/>
      <c r="B22" s="120"/>
      <c r="C22" s="152">
        <f>'Q2 FSR'!A22</f>
        <v>0</v>
      </c>
      <c r="D22" s="120">
        <f>'Q2 FSR'!B22</f>
        <v>0</v>
      </c>
      <c r="E22" s="153">
        <f>'Q2 FSR'!C22</f>
        <v>0</v>
      </c>
      <c r="F22" s="120">
        <f>'Q2 FSR'!D22</f>
        <v>0</v>
      </c>
      <c r="G22" s="153">
        <f>'Q2 FSR'!E22</f>
        <v>0</v>
      </c>
      <c r="H22" s="120">
        <f>'Q2 FSR'!F22</f>
        <v>0</v>
      </c>
      <c r="I22" s="154">
        <f>'Q2 FSR'!G22</f>
        <v>0</v>
      </c>
      <c r="J22" s="120">
        <f>'Q2 FSR'!H22</f>
        <v>0</v>
      </c>
      <c r="K22" s="156">
        <f>'Q2 FSR'!I22</f>
        <v>0</v>
      </c>
      <c r="L22" s="120">
        <f>'Q2 FSR'!J22</f>
        <v>0</v>
      </c>
      <c r="M22" s="156">
        <f>'Q2 FSR'!K22</f>
        <v>0</v>
      </c>
      <c r="N22" s="156">
        <f>'Q2 FSR'!L22</f>
        <v>0</v>
      </c>
      <c r="O22" s="131"/>
    </row>
    <row r="23" spans="1:15" ht="15.75" x14ac:dyDescent="0.25">
      <c r="A23" s="197" t="s">
        <v>114</v>
      </c>
      <c r="B23" s="198" t="e">
        <f>SUM(B7:B22)</f>
        <v>#VALUE!</v>
      </c>
      <c r="C23" s="197" t="s">
        <v>114</v>
      </c>
      <c r="D23" s="198">
        <f>SUM(D7:D22)</f>
        <v>0</v>
      </c>
      <c r="E23" s="197" t="s">
        <v>114</v>
      </c>
      <c r="F23" s="198">
        <f>SUM(F7:F22)</f>
        <v>0</v>
      </c>
      <c r="G23" s="197" t="s">
        <v>114</v>
      </c>
      <c r="H23" s="198">
        <f>SUM(H7:H22)</f>
        <v>0</v>
      </c>
      <c r="I23" s="197" t="s">
        <v>114</v>
      </c>
      <c r="J23" s="198">
        <f>SUM(J7:J22)</f>
        <v>0</v>
      </c>
      <c r="K23" s="199" t="s">
        <v>115</v>
      </c>
      <c r="L23" s="198">
        <f>SUM(L7:L22)</f>
        <v>0</v>
      </c>
      <c r="M23" s="199" t="s">
        <v>115</v>
      </c>
      <c r="N23" s="320">
        <f>SUM(N7:N22)</f>
        <v>0</v>
      </c>
      <c r="O23" s="200" t="e">
        <f>SUM(B23+D23+F23+H23+L23+J23+N23)</f>
        <v>#VALUE!</v>
      </c>
    </row>
    <row r="24" spans="1:15" ht="15.75" x14ac:dyDescent="0.25">
      <c r="A24" s="59"/>
      <c r="B24" s="60"/>
      <c r="C24" s="59"/>
      <c r="D24" s="60"/>
      <c r="E24" s="59"/>
      <c r="F24" s="60"/>
      <c r="G24" s="59"/>
      <c r="H24" s="60"/>
      <c r="I24" s="59"/>
      <c r="J24" s="60"/>
      <c r="K24" s="221"/>
      <c r="L24" s="60"/>
      <c r="M24" s="221"/>
      <c r="N24" s="221"/>
      <c r="O24" s="222"/>
    </row>
    <row r="25" spans="1:15" ht="15.75" x14ac:dyDescent="0.25">
      <c r="A25" s="145" t="s">
        <v>116</v>
      </c>
      <c r="B25" s="146"/>
      <c r="C25" s="145" t="s">
        <v>116</v>
      </c>
      <c r="D25" s="146"/>
      <c r="E25" s="145" t="s">
        <v>116</v>
      </c>
      <c r="F25" s="146"/>
      <c r="G25" s="145" t="s">
        <v>116</v>
      </c>
      <c r="H25" s="146"/>
      <c r="I25" s="145" t="s">
        <v>116</v>
      </c>
      <c r="J25" s="146"/>
      <c r="K25" s="159" t="s">
        <v>116</v>
      </c>
      <c r="L25" s="146"/>
      <c r="M25" s="159" t="s">
        <v>116</v>
      </c>
      <c r="N25" s="159"/>
      <c r="O25" s="131"/>
    </row>
    <row r="26" spans="1:15" ht="15.75" x14ac:dyDescent="0.25">
      <c r="A26" s="136" t="str">
        <f>'Q2 Volunteer'!B1</f>
        <v xml:space="preserve">Volunteer hours </v>
      </c>
      <c r="B26" s="120">
        <f>'Q2 Volunteer'!F4</f>
        <v>0</v>
      </c>
      <c r="C26" s="154" t="str">
        <f>'Q2 FSR'!A26</f>
        <v xml:space="preserve">Add description of Match under business technology </v>
      </c>
      <c r="D26" s="120">
        <f>'Q2 FSR'!B26</f>
        <v>0</v>
      </c>
      <c r="E26" s="154" t="str">
        <f>'Q2 FSR'!C26</f>
        <v xml:space="preserve">Add description of Match under print/copy/postage </v>
      </c>
      <c r="F26" s="120">
        <f>'Q2 FSR'!D26</f>
        <v>0</v>
      </c>
      <c r="G26" s="154" t="str">
        <f>'Q2 FSR'!E26</f>
        <v xml:space="preserve">Add description of Match under supplies/materials </v>
      </c>
      <c r="H26" s="120">
        <f>'Q2 FSR'!F26</f>
        <v>0</v>
      </c>
      <c r="I26" s="160" t="str">
        <f>'Q2 FSR'!G26</f>
        <v xml:space="preserve">Add description of Match under in state travel  </v>
      </c>
      <c r="J26" s="281">
        <f>'Q2 FSR'!H26</f>
        <v>0</v>
      </c>
      <c r="K26" s="318" t="str">
        <f>'Q2 FSR'!I26</f>
        <v>Add description of match under Contractual Victim Impact Speaker</v>
      </c>
      <c r="L26" s="281">
        <f>'Q2 FSR'!J26</f>
        <v>0</v>
      </c>
      <c r="M26" s="156"/>
      <c r="N26" s="156"/>
      <c r="O26" s="131">
        <f>B35</f>
        <v>0</v>
      </c>
    </row>
    <row r="27" spans="1:15" ht="15.75" x14ac:dyDescent="0.25">
      <c r="A27" s="136"/>
      <c r="B27" s="120"/>
      <c r="C27" s="154">
        <f>'Q2 FSR'!A27</f>
        <v>0</v>
      </c>
      <c r="D27" s="120">
        <f>'Q2 FSR'!B27</f>
        <v>0</v>
      </c>
      <c r="E27" s="154">
        <f>'Q2 FSR'!C27</f>
        <v>0</v>
      </c>
      <c r="F27" s="120">
        <f>'Q2 FSR'!D27</f>
        <v>0</v>
      </c>
      <c r="G27" s="154">
        <f>'Q2 FSR'!E27</f>
        <v>0</v>
      </c>
      <c r="H27" s="120">
        <f>'Q2 FSR'!F27</f>
        <v>0</v>
      </c>
      <c r="I27" s="160">
        <f>'Q2 FSR'!G27</f>
        <v>0</v>
      </c>
      <c r="J27" s="281">
        <f>'Q2 FSR'!H27</f>
        <v>0</v>
      </c>
      <c r="K27" s="318">
        <f>'Q2 FSR'!I27</f>
        <v>0</v>
      </c>
      <c r="L27" s="281">
        <f>'Q2 FSR'!J27</f>
        <v>0</v>
      </c>
      <c r="M27" s="156"/>
      <c r="N27" s="156"/>
      <c r="O27" s="131">
        <f>D35</f>
        <v>0</v>
      </c>
    </row>
    <row r="28" spans="1:15" ht="15.75" x14ac:dyDescent="0.25">
      <c r="A28" s="136"/>
      <c r="B28" s="120"/>
      <c r="C28" s="154">
        <f>'Q2 FSR'!A28</f>
        <v>0</v>
      </c>
      <c r="D28" s="120">
        <f>'Q2 FSR'!B28</f>
        <v>0</v>
      </c>
      <c r="E28" s="154">
        <f>'Q2 FSR'!C28</f>
        <v>0</v>
      </c>
      <c r="F28" s="120">
        <f>'Q2 FSR'!D28</f>
        <v>0</v>
      </c>
      <c r="G28" s="154">
        <f>'Q2 FSR'!E28</f>
        <v>0</v>
      </c>
      <c r="H28" s="120">
        <f>'Q2 FSR'!F28</f>
        <v>0</v>
      </c>
      <c r="I28" s="160">
        <f>'Q2 FSR'!G28</f>
        <v>0</v>
      </c>
      <c r="J28" s="281">
        <f>'Q2 FSR'!H28</f>
        <v>0</v>
      </c>
      <c r="K28" s="318">
        <f>'Q2 FSR'!I28</f>
        <v>0</v>
      </c>
      <c r="L28" s="281">
        <f>'Q2 FSR'!J28</f>
        <v>0</v>
      </c>
      <c r="M28" s="156"/>
      <c r="N28" s="156"/>
      <c r="O28" s="131">
        <f>F35</f>
        <v>0</v>
      </c>
    </row>
    <row r="29" spans="1:15" ht="15.75" x14ac:dyDescent="0.25">
      <c r="A29" s="136"/>
      <c r="B29" s="120"/>
      <c r="C29" s="154">
        <f>'Q2 FSR'!A29</f>
        <v>0</v>
      </c>
      <c r="D29" s="120">
        <f>'Q2 FSR'!B29</f>
        <v>0</v>
      </c>
      <c r="E29" s="154">
        <f>'Q2 FSR'!C29</f>
        <v>0</v>
      </c>
      <c r="F29" s="120">
        <f>'Q2 FSR'!D29</f>
        <v>0</v>
      </c>
      <c r="G29" s="154">
        <f>'Q2 FSR'!E29</f>
        <v>0</v>
      </c>
      <c r="H29" s="120">
        <f>'Q2 FSR'!F29</f>
        <v>0</v>
      </c>
      <c r="I29" s="160">
        <f>'Q2 FSR'!G29</f>
        <v>0</v>
      </c>
      <c r="J29" s="281">
        <f>'Q2 FSR'!H29</f>
        <v>0</v>
      </c>
      <c r="K29" s="318">
        <f>'Q2 FSR'!I29</f>
        <v>0</v>
      </c>
      <c r="L29" s="281">
        <f>'Q2 FSR'!J29</f>
        <v>0</v>
      </c>
      <c r="M29" s="156"/>
      <c r="N29" s="156"/>
      <c r="O29" s="131">
        <f>H35</f>
        <v>0</v>
      </c>
    </row>
    <row r="30" spans="1:15" ht="15.75" x14ac:dyDescent="0.25">
      <c r="A30" s="136"/>
      <c r="B30" s="120"/>
      <c r="C30" s="154">
        <f>'Q2 FSR'!A30</f>
        <v>0</v>
      </c>
      <c r="D30" s="120">
        <f>'Q2 FSR'!B30</f>
        <v>0</v>
      </c>
      <c r="E30" s="154">
        <f>'Q2 FSR'!C30</f>
        <v>0</v>
      </c>
      <c r="F30" s="120">
        <f>'Q2 FSR'!D30</f>
        <v>0</v>
      </c>
      <c r="G30" s="154">
        <f>'Q2 FSR'!E30</f>
        <v>0</v>
      </c>
      <c r="H30" s="120">
        <f>'Q2 FSR'!F30</f>
        <v>0</v>
      </c>
      <c r="I30" s="160">
        <f>'Q2 FSR'!G30</f>
        <v>0</v>
      </c>
      <c r="J30" s="281">
        <f>'Q2 FSR'!H30</f>
        <v>0</v>
      </c>
      <c r="K30" s="318">
        <f>'Q2 FSR'!I30</f>
        <v>0</v>
      </c>
      <c r="L30" s="281">
        <f>'Q2 FSR'!J30</f>
        <v>0</v>
      </c>
      <c r="M30" s="156"/>
      <c r="N30" s="156"/>
      <c r="O30" s="131">
        <f>J35</f>
        <v>0</v>
      </c>
    </row>
    <row r="31" spans="1:15" ht="15.75" x14ac:dyDescent="0.25">
      <c r="A31" s="136"/>
      <c r="B31" s="120"/>
      <c r="C31" s="154">
        <f>'Q2 FSR'!A31</f>
        <v>0</v>
      </c>
      <c r="D31" s="120">
        <f>'Q2 FSR'!B31</f>
        <v>0</v>
      </c>
      <c r="E31" s="154">
        <f>'Q2 FSR'!C31</f>
        <v>0</v>
      </c>
      <c r="F31" s="120">
        <f>'Q2 FSR'!D31</f>
        <v>0</v>
      </c>
      <c r="G31" s="154">
        <f>'Q2 FSR'!E31</f>
        <v>0</v>
      </c>
      <c r="H31" s="120">
        <f>'Q2 FSR'!F31</f>
        <v>0</v>
      </c>
      <c r="I31" s="160">
        <f>'Q2 FSR'!G31</f>
        <v>0</v>
      </c>
      <c r="J31" s="281">
        <f>'Q2 FSR'!H31</f>
        <v>0</v>
      </c>
      <c r="K31" s="318">
        <f>'Q2 FSR'!I31</f>
        <v>0</v>
      </c>
      <c r="L31" s="281">
        <f>'Q2 FSR'!J31</f>
        <v>0</v>
      </c>
      <c r="M31" s="156"/>
      <c r="N31" s="156"/>
      <c r="O31" s="131">
        <f>L35</f>
        <v>0</v>
      </c>
    </row>
    <row r="32" spans="1:15" ht="15.75" x14ac:dyDescent="0.25">
      <c r="A32" s="136"/>
      <c r="B32" s="150"/>
      <c r="C32" s="154">
        <f>'Q2 FSR'!A32</f>
        <v>0</v>
      </c>
      <c r="D32" s="120">
        <f>'Q2 FSR'!B32</f>
        <v>0</v>
      </c>
      <c r="E32" s="154">
        <f>'Q2 FSR'!C32</f>
        <v>0</v>
      </c>
      <c r="F32" s="120">
        <f>'Q2 FSR'!D32</f>
        <v>0</v>
      </c>
      <c r="G32" s="154">
        <f>'Q2 FSR'!E32</f>
        <v>0</v>
      </c>
      <c r="H32" s="120">
        <f>'Q2 FSR'!F32</f>
        <v>0</v>
      </c>
      <c r="I32" s="160">
        <f>'Q2 FSR'!G32</f>
        <v>0</v>
      </c>
      <c r="J32" s="281">
        <f>'Q2 FSR'!H32</f>
        <v>0</v>
      </c>
      <c r="K32" s="318">
        <f>'Q2 FSR'!I32</f>
        <v>0</v>
      </c>
      <c r="L32" s="281">
        <f>'Q2 FSR'!J32</f>
        <v>0</v>
      </c>
      <c r="M32" s="161"/>
      <c r="N32" s="161"/>
      <c r="O32" s="131">
        <f>N35</f>
        <v>0</v>
      </c>
    </row>
    <row r="33" spans="1:15" ht="15.75" x14ac:dyDescent="0.25">
      <c r="A33" s="136"/>
      <c r="B33" s="141"/>
      <c r="C33" s="154">
        <f>'Q2 FSR'!A33</f>
        <v>0</v>
      </c>
      <c r="D33" s="120">
        <f>'Q2 FSR'!B33</f>
        <v>0</v>
      </c>
      <c r="E33" s="154">
        <f>'Q2 FSR'!C33</f>
        <v>0</v>
      </c>
      <c r="F33" s="120">
        <f>'Q2 FSR'!D33</f>
        <v>0</v>
      </c>
      <c r="G33" s="154">
        <f>'Q2 FSR'!E33</f>
        <v>0</v>
      </c>
      <c r="H33" s="120">
        <f>'Q2 FSR'!F33</f>
        <v>0</v>
      </c>
      <c r="I33" s="160">
        <f>'Q2 FSR'!G33</f>
        <v>0</v>
      </c>
      <c r="J33" s="281">
        <f>'Q2 FSR'!H33</f>
        <v>0</v>
      </c>
      <c r="K33" s="318">
        <f>'Q2 FSR'!I33</f>
        <v>0</v>
      </c>
      <c r="L33" s="281">
        <f>'Q2 FSR'!J33</f>
        <v>0</v>
      </c>
      <c r="M33" s="21"/>
      <c r="N33" s="21"/>
      <c r="O33" s="131"/>
    </row>
    <row r="34" spans="1:15" ht="15.75" x14ac:dyDescent="0.25">
      <c r="A34" s="136"/>
      <c r="B34" s="151"/>
      <c r="C34" s="154">
        <f>'Q2 FSR'!A34</f>
        <v>0</v>
      </c>
      <c r="D34" s="120">
        <f>'Q2 FSR'!B34</f>
        <v>0</v>
      </c>
      <c r="E34" s="154">
        <f>'Q2 FSR'!C34</f>
        <v>0</v>
      </c>
      <c r="F34" s="120">
        <f>'Q2 FSR'!D34</f>
        <v>0</v>
      </c>
      <c r="G34" s="154">
        <f>'Q2 FSR'!E34</f>
        <v>0</v>
      </c>
      <c r="H34" s="120">
        <f>'Q2 FSR'!F34</f>
        <v>0</v>
      </c>
      <c r="I34" s="160">
        <f>'Q2 FSR'!G34</f>
        <v>0</v>
      </c>
      <c r="J34" s="281">
        <f>'Q2 FSR'!H34</f>
        <v>0</v>
      </c>
      <c r="K34" s="318">
        <f>'Q2 FSR'!I34</f>
        <v>0</v>
      </c>
      <c r="L34" s="281">
        <f>'Q2 FSR'!J34</f>
        <v>0</v>
      </c>
      <c r="M34" s="155"/>
      <c r="N34" s="155"/>
      <c r="O34" s="131"/>
    </row>
    <row r="35" spans="1:15" ht="16.5" thickBot="1" x14ac:dyDescent="0.3">
      <c r="A35" s="201" t="s">
        <v>115</v>
      </c>
      <c r="B35" s="202">
        <f>SUM(B26:B34)</f>
        <v>0</v>
      </c>
      <c r="C35" s="201" t="s">
        <v>115</v>
      </c>
      <c r="D35" s="202">
        <f>SUM(D26:D34)</f>
        <v>0</v>
      </c>
      <c r="E35" s="201" t="s">
        <v>115</v>
      </c>
      <c r="F35" s="202">
        <f>SUM(F26:F34)</f>
        <v>0</v>
      </c>
      <c r="G35" s="201" t="s">
        <v>115</v>
      </c>
      <c r="H35" s="202">
        <f>SUM(H26:H34)</f>
        <v>0</v>
      </c>
      <c r="I35" s="201" t="s">
        <v>115</v>
      </c>
      <c r="J35" s="202">
        <f>SUM(J26:J34)</f>
        <v>0</v>
      </c>
      <c r="K35" s="203" t="s">
        <v>115</v>
      </c>
      <c r="L35" s="202">
        <f>SUM(L26:L34)</f>
        <v>0</v>
      </c>
      <c r="M35" s="203" t="s">
        <v>117</v>
      </c>
      <c r="N35" s="202">
        <f>SUM(N26:N34)</f>
        <v>0</v>
      </c>
      <c r="O35" s="204">
        <f>SUM(B35+D35+F35+H35+J35+L35+N35)</f>
        <v>0</v>
      </c>
    </row>
    <row r="36" spans="1:15" ht="15.75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x14ac:dyDescent="0.25">
      <c r="A37" s="275" t="s">
        <v>118</v>
      </c>
      <c r="B37" s="277"/>
      <c r="C37" s="278"/>
      <c r="D37" s="276"/>
      <c r="E37" s="276"/>
      <c r="F37" s="277"/>
      <c r="G37" s="277"/>
      <c r="H37" s="277"/>
      <c r="I37" s="277"/>
      <c r="J37" s="277"/>
      <c r="K37" s="277"/>
      <c r="L37" s="277"/>
      <c r="M37" s="277"/>
      <c r="N37" s="277"/>
      <c r="O37" s="279"/>
    </row>
    <row r="38" spans="1:15" ht="15" customHeight="1" x14ac:dyDescent="0.2">
      <c r="A38" s="432" t="s">
        <v>101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4"/>
    </row>
    <row r="39" spans="1:15" x14ac:dyDescent="0.2">
      <c r="A39" s="432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4"/>
    </row>
    <row r="40" spans="1:15" x14ac:dyDescent="0.2">
      <c r="A40" s="432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4"/>
    </row>
    <row r="41" spans="1:15" x14ac:dyDescent="0.2">
      <c r="A41" s="432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4"/>
    </row>
    <row r="42" spans="1:15" x14ac:dyDescent="0.2">
      <c r="A42" s="432"/>
      <c r="B42" s="433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4"/>
    </row>
    <row r="43" spans="1:15" x14ac:dyDescent="0.2">
      <c r="A43" s="432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4"/>
    </row>
    <row r="44" spans="1:15" x14ac:dyDescent="0.2">
      <c r="A44" s="432"/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4"/>
    </row>
    <row r="45" spans="1:15" ht="13.5" thickBot="1" x14ac:dyDescent="0.25">
      <c r="A45" s="435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7"/>
    </row>
    <row r="46" spans="1:15" ht="15" x14ac:dyDescent="0.2">
      <c r="A46" s="371"/>
      <c r="B46" s="371"/>
      <c r="C46" s="371"/>
      <c r="D46" s="371"/>
      <c r="E46" s="371"/>
      <c r="F46" s="371"/>
      <c r="G46" s="371"/>
      <c r="H46" s="1"/>
      <c r="I46" s="1"/>
      <c r="J46" s="1"/>
      <c r="K46" s="1"/>
      <c r="L46" s="1"/>
      <c r="M46" s="1"/>
      <c r="N46" s="1"/>
      <c r="O46" s="1"/>
    </row>
    <row r="47" spans="1:15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</sheetData>
  <mergeCells count="9">
    <mergeCell ref="A38:O45"/>
    <mergeCell ref="I3:J3"/>
    <mergeCell ref="M3:N3"/>
    <mergeCell ref="K3:L3"/>
    <mergeCell ref="A1:O1"/>
    <mergeCell ref="A3:B3"/>
    <mergeCell ref="C3:D3"/>
    <mergeCell ref="E3:F3"/>
    <mergeCell ref="G3:H3"/>
  </mergeCells>
  <pageMargins left="0.7" right="0.7" top="0.75" bottom="0.75" header="0.3" footer="0.3"/>
  <pageSetup scale="3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48"/>
  <sheetViews>
    <sheetView zoomScaleNormal="100" workbookViewId="0">
      <selection activeCell="A38" sqref="A38:H46"/>
    </sheetView>
  </sheetViews>
  <sheetFormatPr defaultRowHeight="12.75" x14ac:dyDescent="0.2"/>
  <cols>
    <col min="1" max="1" width="19" customWidth="1"/>
    <col min="2" max="2" width="22.85546875" customWidth="1"/>
    <col min="3" max="3" width="19" customWidth="1"/>
    <col min="4" max="4" width="22.85546875" customWidth="1"/>
    <col min="5" max="5" width="19" customWidth="1"/>
    <col min="6" max="6" width="22.85546875" customWidth="1"/>
    <col min="7" max="7" width="19" customWidth="1"/>
    <col min="8" max="8" width="22.85546875" customWidth="1"/>
    <col min="9" max="9" width="19.5703125" customWidth="1"/>
    <col min="10" max="10" width="22.85546875" customWidth="1"/>
    <col min="11" max="11" width="19" customWidth="1"/>
    <col min="12" max="12" width="22.85546875" customWidth="1"/>
  </cols>
  <sheetData>
    <row r="1" spans="1:12" ht="15.75" x14ac:dyDescent="0.25">
      <c r="A1" s="441" t="s">
        <v>196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</row>
    <row r="2" spans="1:12" ht="24" thickBot="1" x14ac:dyDescent="0.4">
      <c r="A2" s="65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x14ac:dyDescent="0.2">
      <c r="A3" s="438" t="str">
        <f>'Q1 Cover'!A11</f>
        <v>Business Technology</v>
      </c>
      <c r="B3" s="439"/>
      <c r="C3" s="438" t="str">
        <f>'Q1 Cover'!A12</f>
        <v>Print/Copy/Postage</v>
      </c>
      <c r="D3" s="439"/>
      <c r="E3" s="438" t="str">
        <f>'Q1 Cover'!A13</f>
        <v>Supplies/Materials</v>
      </c>
      <c r="F3" s="439"/>
      <c r="G3" s="438" t="str">
        <f>'Q1 Cover'!A14</f>
        <v>In-State Travel</v>
      </c>
      <c r="H3" s="439"/>
      <c r="I3" s="438" t="s">
        <v>96</v>
      </c>
      <c r="J3" s="439"/>
      <c r="K3" s="438" t="str">
        <f>'Q1 Cover'!A16</f>
        <v>Indirect Costs</v>
      </c>
      <c r="L3" s="439"/>
    </row>
    <row r="4" spans="1:12" ht="15" x14ac:dyDescent="0.2">
      <c r="A4" s="23"/>
      <c r="B4" s="24" t="s">
        <v>109</v>
      </c>
      <c r="C4" s="23"/>
      <c r="D4" s="24" t="s">
        <v>109</v>
      </c>
      <c r="E4" s="23"/>
      <c r="F4" s="24" t="s">
        <v>109</v>
      </c>
      <c r="G4" s="23"/>
      <c r="H4" s="24" t="s">
        <v>109</v>
      </c>
      <c r="I4" s="37"/>
      <c r="J4" s="37" t="s">
        <v>197</v>
      </c>
      <c r="K4" s="85"/>
      <c r="L4" s="24" t="s">
        <v>109</v>
      </c>
    </row>
    <row r="5" spans="1:12" ht="15.75" thickBot="1" x14ac:dyDescent="0.25">
      <c r="A5" s="205" t="s">
        <v>111</v>
      </c>
      <c r="B5" s="206">
        <f>'Q1 Cover'!H11</f>
        <v>0</v>
      </c>
      <c r="C5" s="205" t="s">
        <v>111</v>
      </c>
      <c r="D5" s="206">
        <f>'Q1 Cover'!H12</f>
        <v>0</v>
      </c>
      <c r="E5" s="205" t="s">
        <v>111</v>
      </c>
      <c r="F5" s="206">
        <f>'Q1 Cover'!H13</f>
        <v>0</v>
      </c>
      <c r="G5" s="205" t="s">
        <v>111</v>
      </c>
      <c r="H5" s="206">
        <f>'Q1 Cover'!H14</f>
        <v>0</v>
      </c>
      <c r="I5" s="208" t="s">
        <v>111</v>
      </c>
      <c r="J5" s="208">
        <f>'Q1 Cover'!H15</f>
        <v>0</v>
      </c>
      <c r="K5" s="217" t="s">
        <v>111</v>
      </c>
      <c r="L5" s="206">
        <f>'Q1 Cover'!H16</f>
        <v>0</v>
      </c>
    </row>
    <row r="6" spans="1:12" ht="15.75" x14ac:dyDescent="0.25">
      <c r="A6" s="29" t="s">
        <v>112</v>
      </c>
      <c r="B6" s="30"/>
      <c r="C6" s="29" t="s">
        <v>112</v>
      </c>
      <c r="D6" s="30"/>
      <c r="E6" s="29" t="s">
        <v>112</v>
      </c>
      <c r="F6" s="30"/>
      <c r="G6" s="29" t="s">
        <v>112</v>
      </c>
      <c r="H6" s="30"/>
      <c r="I6" s="38" t="s">
        <v>112</v>
      </c>
      <c r="J6" s="38"/>
      <c r="K6" s="86" t="s">
        <v>112</v>
      </c>
      <c r="L6" s="30"/>
    </row>
    <row r="7" spans="1:12" ht="15" x14ac:dyDescent="0.2">
      <c r="A7" s="347">
        <f>'Q1 FSR'!A7</f>
        <v>0</v>
      </c>
      <c r="B7" s="339"/>
      <c r="C7" s="165">
        <f>'Q1 FSR'!C7</f>
        <v>0</v>
      </c>
      <c r="D7" s="337"/>
      <c r="E7" s="165">
        <f>'Q1 FSR'!E7</f>
        <v>0</v>
      </c>
      <c r="F7" s="164"/>
      <c r="G7" s="331" t="s">
        <v>121</v>
      </c>
      <c r="H7" s="196">
        <f>'Q2 Travel'!I4+'Q2 Travel'!I47+'Q2 Travel'!I89</f>
        <v>0</v>
      </c>
      <c r="I7" s="332">
        <f>'Q1 FSR'!I7</f>
        <v>0</v>
      </c>
      <c r="J7" s="310"/>
      <c r="K7" s="165" t="s">
        <v>198</v>
      </c>
      <c r="L7" s="303">
        <v>0</v>
      </c>
    </row>
    <row r="8" spans="1:12" ht="15" x14ac:dyDescent="0.2">
      <c r="A8" s="347">
        <f>'Q1 FSR'!A8</f>
        <v>0</v>
      </c>
      <c r="B8" s="339"/>
      <c r="C8" s="165">
        <f>'Q1 FSR'!C8</f>
        <v>0</v>
      </c>
      <c r="D8" s="337"/>
      <c r="E8" s="165">
        <f>'Q1 FSR'!E8</f>
        <v>0</v>
      </c>
      <c r="F8" s="164"/>
      <c r="G8" s="165"/>
      <c r="H8" s="164"/>
      <c r="I8" s="332">
        <f>'Q1 FSR'!I8</f>
        <v>0</v>
      </c>
      <c r="J8" s="310"/>
      <c r="K8" s="165"/>
      <c r="L8" s="178"/>
    </row>
    <row r="9" spans="1:12" ht="15" x14ac:dyDescent="0.2">
      <c r="A9" s="347">
        <f>'Q1 FSR'!A9</f>
        <v>0</v>
      </c>
      <c r="B9" s="339"/>
      <c r="C9" s="165">
        <f>'Q1 FSR'!C9</f>
        <v>0</v>
      </c>
      <c r="D9" s="337"/>
      <c r="E9" s="165">
        <f>'Q1 FSR'!E9</f>
        <v>0</v>
      </c>
      <c r="F9" s="164"/>
      <c r="G9" s="165"/>
      <c r="H9" s="164"/>
      <c r="I9" s="332">
        <f>'Q1 FSR'!I9</f>
        <v>0</v>
      </c>
      <c r="J9" s="310"/>
      <c r="K9" s="165"/>
      <c r="L9" s="178"/>
    </row>
    <row r="10" spans="1:12" ht="15" x14ac:dyDescent="0.2">
      <c r="A10" s="347">
        <f>'Q1 FSR'!A10</f>
        <v>0</v>
      </c>
      <c r="B10" s="339"/>
      <c r="C10" s="165">
        <f>'Q1 FSR'!C10</f>
        <v>0</v>
      </c>
      <c r="D10" s="337"/>
      <c r="E10" s="165">
        <f>'Q1 FSR'!E10</f>
        <v>0</v>
      </c>
      <c r="F10" s="164"/>
      <c r="G10" s="165"/>
      <c r="H10" s="164"/>
      <c r="I10" s="332">
        <f>'Q1 FSR'!I10</f>
        <v>0</v>
      </c>
      <c r="J10" s="310"/>
      <c r="K10" s="165"/>
      <c r="L10" s="178"/>
    </row>
    <row r="11" spans="1:12" ht="15" x14ac:dyDescent="0.2">
      <c r="A11" s="347">
        <f>'Q1 FSR'!A11</f>
        <v>0</v>
      </c>
      <c r="B11" s="339"/>
      <c r="C11" s="165">
        <f>'Q1 FSR'!C11</f>
        <v>0</v>
      </c>
      <c r="D11" s="337"/>
      <c r="E11" s="165">
        <f>'Q1 FSR'!E11</f>
        <v>0</v>
      </c>
      <c r="F11" s="164"/>
      <c r="G11" s="165"/>
      <c r="H11" s="164"/>
      <c r="I11" s="332">
        <f>'Q1 FSR'!I11</f>
        <v>0</v>
      </c>
      <c r="J11" s="310"/>
      <c r="K11" s="165"/>
      <c r="L11" s="178"/>
    </row>
    <row r="12" spans="1:12" ht="15" x14ac:dyDescent="0.2">
      <c r="A12" s="347">
        <f>'Q1 FSR'!A12</f>
        <v>0</v>
      </c>
      <c r="B12" s="339"/>
      <c r="C12" s="165">
        <f>'Q1 FSR'!C12</f>
        <v>0</v>
      </c>
      <c r="D12" s="337"/>
      <c r="E12" s="165">
        <f>'Q1 FSR'!E12</f>
        <v>0</v>
      </c>
      <c r="F12" s="164"/>
      <c r="G12" s="165"/>
      <c r="H12" s="164"/>
      <c r="I12" s="332">
        <f>'Q1 FSR'!I12</f>
        <v>0</v>
      </c>
      <c r="J12" s="310"/>
      <c r="K12" s="165"/>
      <c r="L12" s="178"/>
    </row>
    <row r="13" spans="1:12" ht="15" x14ac:dyDescent="0.2">
      <c r="A13" s="347">
        <f>'Q1 FSR'!A13</f>
        <v>0</v>
      </c>
      <c r="B13" s="339"/>
      <c r="C13" s="165">
        <f>'Q1 FSR'!C13</f>
        <v>0</v>
      </c>
      <c r="D13" s="337"/>
      <c r="E13" s="165">
        <f>'Q1 FSR'!E13</f>
        <v>0</v>
      </c>
      <c r="F13" s="164"/>
      <c r="G13" s="165"/>
      <c r="H13" s="164"/>
      <c r="I13" s="332">
        <f>'Q1 FSR'!I13</f>
        <v>0</v>
      </c>
      <c r="J13" s="310"/>
      <c r="K13" s="165"/>
      <c r="L13" s="178"/>
    </row>
    <row r="14" spans="1:12" ht="15" x14ac:dyDescent="0.2">
      <c r="A14" s="347">
        <f>'Q1 FSR'!A14</f>
        <v>0</v>
      </c>
      <c r="B14" s="339"/>
      <c r="C14" s="165">
        <f>'Q1 FSR'!C14</f>
        <v>0</v>
      </c>
      <c r="D14" s="337"/>
      <c r="E14" s="165">
        <f>'Q1 FSR'!E14</f>
        <v>0</v>
      </c>
      <c r="F14" s="164"/>
      <c r="G14" s="165"/>
      <c r="H14" s="164"/>
      <c r="I14" s="332">
        <f>'Q1 FSR'!I14</f>
        <v>0</v>
      </c>
      <c r="J14" s="310"/>
      <c r="K14" s="165"/>
      <c r="L14" s="178"/>
    </row>
    <row r="15" spans="1:12" ht="15" x14ac:dyDescent="0.2">
      <c r="A15" s="347">
        <f>'Q1 FSR'!A15</f>
        <v>0</v>
      </c>
      <c r="B15" s="339"/>
      <c r="C15" s="165">
        <f>'Q1 FSR'!C15</f>
        <v>0</v>
      </c>
      <c r="D15" s="337"/>
      <c r="E15" s="165">
        <f>'Q1 FSR'!E15</f>
        <v>0</v>
      </c>
      <c r="F15" s="164"/>
      <c r="G15" s="165"/>
      <c r="H15" s="164"/>
      <c r="I15" s="332">
        <f>'Q1 FSR'!I15</f>
        <v>0</v>
      </c>
      <c r="J15" s="310"/>
      <c r="K15" s="165"/>
      <c r="L15" s="178"/>
    </row>
    <row r="16" spans="1:12" ht="15" x14ac:dyDescent="0.2">
      <c r="A16" s="347">
        <f>'Q1 FSR'!A16</f>
        <v>0</v>
      </c>
      <c r="B16" s="339"/>
      <c r="C16" s="165">
        <f>'Q1 FSR'!C16</f>
        <v>0</v>
      </c>
      <c r="D16" s="337"/>
      <c r="E16" s="165">
        <f>'Q1 FSR'!E16</f>
        <v>0</v>
      </c>
      <c r="F16" s="164"/>
      <c r="G16" s="165"/>
      <c r="H16" s="164"/>
      <c r="I16" s="332">
        <f>'Q1 FSR'!I16</f>
        <v>0</v>
      </c>
      <c r="J16" s="310"/>
      <c r="K16" s="165"/>
      <c r="L16" s="178"/>
    </row>
    <row r="17" spans="1:12" ht="15" x14ac:dyDescent="0.2">
      <c r="A17" s="347">
        <f>'Q1 FSR'!A17</f>
        <v>0</v>
      </c>
      <c r="B17" s="339"/>
      <c r="C17" s="165">
        <f>'Q1 FSR'!C17</f>
        <v>0</v>
      </c>
      <c r="D17" s="337"/>
      <c r="E17" s="165" t="str">
        <f>'Q1 FSR'!E17</f>
        <v xml:space="preserve"> </v>
      </c>
      <c r="F17" s="164"/>
      <c r="G17" s="165"/>
      <c r="H17" s="164"/>
      <c r="I17" s="332">
        <f>'Q1 FSR'!I17</f>
        <v>0</v>
      </c>
      <c r="J17" s="310"/>
      <c r="K17" s="165"/>
      <c r="L17" s="178"/>
    </row>
    <row r="18" spans="1:12" ht="15" x14ac:dyDescent="0.2">
      <c r="A18" s="347">
        <f>'Q1 FSR'!A18</f>
        <v>0</v>
      </c>
      <c r="B18" s="339"/>
      <c r="C18" s="165">
        <f>'Q1 FSR'!C18</f>
        <v>0</v>
      </c>
      <c r="D18" s="337"/>
      <c r="E18" s="165" t="str">
        <f>'Q1 FSR'!E18</f>
        <v xml:space="preserve"> </v>
      </c>
      <c r="F18" s="164"/>
      <c r="G18" s="165"/>
      <c r="H18" s="164"/>
      <c r="I18" s="332">
        <f>'Q1 FSR'!I18</f>
        <v>0</v>
      </c>
      <c r="J18" s="310"/>
      <c r="K18" s="165"/>
      <c r="L18" s="178"/>
    </row>
    <row r="19" spans="1:12" ht="15" x14ac:dyDescent="0.2">
      <c r="A19" s="347">
        <f>'Q1 FSR'!A19</f>
        <v>0</v>
      </c>
      <c r="B19" s="339"/>
      <c r="C19" s="165">
        <f>'Q1 FSR'!C19</f>
        <v>0</v>
      </c>
      <c r="D19" s="337"/>
      <c r="E19" s="165" t="str">
        <f>'Q1 FSR'!E19</f>
        <v xml:space="preserve"> </v>
      </c>
      <c r="F19" s="164"/>
      <c r="G19" s="165"/>
      <c r="H19" s="164"/>
      <c r="I19" s="332">
        <f>'Q1 FSR'!I19</f>
        <v>0</v>
      </c>
      <c r="J19" s="310"/>
      <c r="K19" s="165"/>
      <c r="L19" s="178"/>
    </row>
    <row r="20" spans="1:12" ht="15" x14ac:dyDescent="0.2">
      <c r="A20" s="347">
        <f>'Q1 FSR'!A20</f>
        <v>0</v>
      </c>
      <c r="B20" s="339"/>
      <c r="C20" s="165">
        <f>'Q1 FSR'!C20</f>
        <v>0</v>
      </c>
      <c r="D20" s="337"/>
      <c r="E20" s="165">
        <f>'Q1 FSR'!E20</f>
        <v>0</v>
      </c>
      <c r="F20" s="164"/>
      <c r="G20" s="165"/>
      <c r="H20" s="164"/>
      <c r="I20" s="332">
        <f>'Q1 FSR'!I20</f>
        <v>0</v>
      </c>
      <c r="J20" s="310"/>
      <c r="K20" s="165"/>
      <c r="L20" s="178"/>
    </row>
    <row r="21" spans="1:12" ht="15" x14ac:dyDescent="0.2">
      <c r="A21" s="347">
        <f>'Q1 FSR'!A21</f>
        <v>0</v>
      </c>
      <c r="B21" s="339"/>
      <c r="C21" s="165">
        <f>'Q1 FSR'!C21</f>
        <v>0</v>
      </c>
      <c r="D21" s="337"/>
      <c r="E21" s="165">
        <f>'Q1 FSR'!E21</f>
        <v>0</v>
      </c>
      <c r="F21" s="164"/>
      <c r="G21" s="165"/>
      <c r="H21" s="164"/>
      <c r="I21" s="332">
        <f>'Q1 FSR'!I21</f>
        <v>0</v>
      </c>
      <c r="J21" s="310"/>
      <c r="K21" s="165"/>
      <c r="L21" s="178"/>
    </row>
    <row r="22" spans="1:12" ht="15" x14ac:dyDescent="0.2">
      <c r="A22" s="347">
        <f>'Q1 FSR'!A22</f>
        <v>0</v>
      </c>
      <c r="B22" s="339"/>
      <c r="C22" s="165">
        <f>'Q1 FSR'!C22</f>
        <v>0</v>
      </c>
      <c r="D22" s="337"/>
      <c r="E22" s="165">
        <f>'Q1 FSR'!E22</f>
        <v>0</v>
      </c>
      <c r="F22" s="164"/>
      <c r="G22" s="165"/>
      <c r="H22" s="164"/>
      <c r="I22" s="332">
        <f>'Q1 FSR'!I22</f>
        <v>0</v>
      </c>
      <c r="J22" s="310"/>
      <c r="K22" s="165"/>
      <c r="L22" s="178"/>
    </row>
    <row r="23" spans="1:12" ht="15.75" x14ac:dyDescent="0.25">
      <c r="A23" s="197" t="s">
        <v>114</v>
      </c>
      <c r="B23" s="198">
        <f>SUM(B7:B22)</f>
        <v>0</v>
      </c>
      <c r="C23" s="197" t="s">
        <v>114</v>
      </c>
      <c r="D23" s="198">
        <f>SUM(D7:D22)</f>
        <v>0</v>
      </c>
      <c r="E23" s="197" t="s">
        <v>114</v>
      </c>
      <c r="F23" s="198">
        <f>SUM(F7:F22)</f>
        <v>0</v>
      </c>
      <c r="G23" s="197" t="s">
        <v>114</v>
      </c>
      <c r="H23" s="198">
        <f>SUM(H7:H22)</f>
        <v>0</v>
      </c>
      <c r="I23" s="199" t="s">
        <v>115</v>
      </c>
      <c r="J23" s="199">
        <f>SUM(J7:J22)</f>
        <v>0</v>
      </c>
      <c r="K23" s="218" t="s">
        <v>115</v>
      </c>
      <c r="L23" s="219">
        <f>SUM(L7:L22)</f>
        <v>0</v>
      </c>
    </row>
    <row r="24" spans="1:12" ht="15" x14ac:dyDescent="0.2">
      <c r="A24" s="59"/>
      <c r="B24" s="60"/>
      <c r="C24" s="59"/>
      <c r="D24" s="60"/>
      <c r="E24" s="59"/>
      <c r="F24" s="60"/>
      <c r="G24" s="59"/>
      <c r="H24" s="60"/>
      <c r="I24" s="221"/>
      <c r="J24" s="221"/>
      <c r="K24" s="59"/>
      <c r="L24" s="60"/>
    </row>
    <row r="25" spans="1:12" ht="15.75" x14ac:dyDescent="0.25">
      <c r="A25" s="35" t="s">
        <v>116</v>
      </c>
      <c r="B25" s="36"/>
      <c r="C25" s="35" t="s">
        <v>116</v>
      </c>
      <c r="D25" s="36"/>
      <c r="E25" s="35" t="s">
        <v>116</v>
      </c>
      <c r="F25" s="36"/>
      <c r="G25" s="35" t="s">
        <v>116</v>
      </c>
      <c r="H25" s="36"/>
      <c r="I25" s="32" t="s">
        <v>116</v>
      </c>
      <c r="J25" s="32"/>
      <c r="K25" s="35" t="s">
        <v>116</v>
      </c>
      <c r="L25" s="36"/>
    </row>
    <row r="26" spans="1:12" ht="15" x14ac:dyDescent="0.2">
      <c r="A26" s="165" t="s">
        <v>123</v>
      </c>
      <c r="B26" s="164">
        <v>0</v>
      </c>
      <c r="C26" s="165" t="s">
        <v>124</v>
      </c>
      <c r="D26" s="164">
        <v>0</v>
      </c>
      <c r="E26" s="165" t="s">
        <v>125</v>
      </c>
      <c r="F26" s="164">
        <v>0</v>
      </c>
      <c r="G26" s="165" t="s">
        <v>126</v>
      </c>
      <c r="H26" s="164">
        <v>0</v>
      </c>
      <c r="I26" s="312" t="s">
        <v>127</v>
      </c>
      <c r="J26" s="312">
        <v>0</v>
      </c>
      <c r="K26" s="165" t="s">
        <v>128</v>
      </c>
      <c r="L26" s="164">
        <v>0</v>
      </c>
    </row>
    <row r="27" spans="1:12" ht="15" x14ac:dyDescent="0.2">
      <c r="A27" s="163"/>
      <c r="B27" s="164"/>
      <c r="C27" s="165"/>
      <c r="D27" s="170"/>
      <c r="E27" s="165"/>
      <c r="F27" s="164"/>
      <c r="G27" s="165"/>
      <c r="H27" s="170"/>
      <c r="I27" s="313"/>
      <c r="J27" s="313"/>
      <c r="K27" s="165"/>
      <c r="L27" s="164"/>
    </row>
    <row r="28" spans="1:12" ht="15" x14ac:dyDescent="0.2">
      <c r="A28" s="163"/>
      <c r="B28" s="171"/>
      <c r="C28" s="165"/>
      <c r="D28" s="170"/>
      <c r="E28" s="165"/>
      <c r="F28" s="164"/>
      <c r="G28" s="165"/>
      <c r="H28" s="170"/>
      <c r="I28" s="313"/>
      <c r="J28" s="313"/>
      <c r="K28" s="165"/>
      <c r="L28" s="164"/>
    </row>
    <row r="29" spans="1:12" ht="15" x14ac:dyDescent="0.2">
      <c r="A29" s="163"/>
      <c r="B29" s="170"/>
      <c r="C29" s="165"/>
      <c r="D29" s="164"/>
      <c r="E29" s="165"/>
      <c r="F29" s="164"/>
      <c r="G29" s="165"/>
      <c r="H29" s="164"/>
      <c r="I29" s="312"/>
      <c r="J29" s="312"/>
      <c r="K29" s="165"/>
      <c r="L29" s="164"/>
    </row>
    <row r="30" spans="1:12" ht="15" x14ac:dyDescent="0.2">
      <c r="A30" s="165"/>
      <c r="B30" s="170"/>
      <c r="C30" s="165"/>
      <c r="D30" s="164"/>
      <c r="E30" s="165"/>
      <c r="F30" s="164"/>
      <c r="G30" s="165"/>
      <c r="H30" s="164"/>
      <c r="I30" s="312"/>
      <c r="J30" s="312"/>
      <c r="K30" s="165"/>
      <c r="L30" s="164"/>
    </row>
    <row r="31" spans="1:12" ht="15" x14ac:dyDescent="0.2">
      <c r="A31" s="165"/>
      <c r="B31" s="170"/>
      <c r="C31" s="165"/>
      <c r="D31" s="164"/>
      <c r="E31" s="165"/>
      <c r="F31" s="164"/>
      <c r="G31" s="165"/>
      <c r="H31" s="164"/>
      <c r="I31" s="312"/>
      <c r="J31" s="312"/>
      <c r="K31" s="165"/>
      <c r="L31" s="164"/>
    </row>
    <row r="32" spans="1:12" ht="15" x14ac:dyDescent="0.2">
      <c r="A32" s="165"/>
      <c r="B32" s="167"/>
      <c r="C32" s="165"/>
      <c r="D32" s="167"/>
      <c r="E32" s="165"/>
      <c r="F32" s="167"/>
      <c r="G32" s="165"/>
      <c r="H32" s="167"/>
      <c r="I32" s="314"/>
      <c r="J32" s="314"/>
      <c r="K32" s="166"/>
      <c r="L32" s="167"/>
    </row>
    <row r="33" spans="1:12" ht="15" x14ac:dyDescent="0.2">
      <c r="A33" s="165"/>
      <c r="B33" s="168"/>
      <c r="C33" s="165"/>
      <c r="D33" s="168"/>
      <c r="E33" s="165"/>
      <c r="F33" s="168"/>
      <c r="G33" s="165"/>
      <c r="H33" s="168"/>
      <c r="I33" s="315"/>
      <c r="J33" s="315"/>
      <c r="K33" s="165"/>
      <c r="L33" s="168"/>
    </row>
    <row r="34" spans="1:12" ht="15" x14ac:dyDescent="0.2">
      <c r="A34" s="165"/>
      <c r="B34" s="169"/>
      <c r="C34" s="165"/>
      <c r="D34" s="169"/>
      <c r="E34" s="165"/>
      <c r="F34" s="169"/>
      <c r="G34" s="165"/>
      <c r="H34" s="169"/>
      <c r="I34" s="316"/>
      <c r="J34" s="316"/>
      <c r="K34" s="165"/>
      <c r="L34" s="169"/>
    </row>
    <row r="35" spans="1:12" ht="16.5" thickBot="1" x14ac:dyDescent="0.3">
      <c r="A35" s="201" t="s">
        <v>115</v>
      </c>
      <c r="B35" s="202">
        <f>SUM(B26:B34)</f>
        <v>0</v>
      </c>
      <c r="C35" s="201" t="s">
        <v>115</v>
      </c>
      <c r="D35" s="202">
        <f>SUM(D26:D34)</f>
        <v>0</v>
      </c>
      <c r="E35" s="201" t="s">
        <v>115</v>
      </c>
      <c r="F35" s="202">
        <f>SUM(F26:F34)</f>
        <v>0</v>
      </c>
      <c r="G35" s="201" t="s">
        <v>115</v>
      </c>
      <c r="H35" s="202">
        <f>SUM(H26:H34)</f>
        <v>0</v>
      </c>
      <c r="I35" s="203" t="s">
        <v>115</v>
      </c>
      <c r="J35" s="203">
        <f>SUM(J26:J34)</f>
        <v>0</v>
      </c>
      <c r="K35" s="220" t="s">
        <v>117</v>
      </c>
      <c r="L35" s="202">
        <f>SUM(L26:L34)</f>
        <v>0</v>
      </c>
    </row>
    <row r="36" spans="1:12" ht="15.75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275" t="s">
        <v>118</v>
      </c>
      <c r="B37" s="276"/>
      <c r="C37" s="276"/>
      <c r="D37" s="277"/>
      <c r="E37" s="277"/>
      <c r="F37" s="277"/>
      <c r="G37" s="277"/>
      <c r="H37" s="279"/>
      <c r="I37" s="5"/>
      <c r="J37" s="5"/>
      <c r="K37" s="1"/>
      <c r="L37" s="1"/>
    </row>
    <row r="38" spans="1:12" ht="15" x14ac:dyDescent="0.2">
      <c r="A38" s="432"/>
      <c r="B38" s="433"/>
      <c r="C38" s="433"/>
      <c r="D38" s="433"/>
      <c r="E38" s="433"/>
      <c r="F38" s="433"/>
      <c r="G38" s="433"/>
      <c r="H38" s="434"/>
      <c r="I38" s="371"/>
      <c r="J38" s="371"/>
      <c r="K38" s="1"/>
      <c r="L38" s="1"/>
    </row>
    <row r="39" spans="1:12" ht="15" x14ac:dyDescent="0.2">
      <c r="A39" s="432"/>
      <c r="B39" s="433"/>
      <c r="C39" s="433"/>
      <c r="D39" s="433"/>
      <c r="E39" s="433"/>
      <c r="F39" s="433"/>
      <c r="G39" s="433"/>
      <c r="H39" s="434"/>
      <c r="I39" s="371"/>
      <c r="J39" s="371"/>
      <c r="K39" s="1"/>
      <c r="L39" s="1"/>
    </row>
    <row r="40" spans="1:12" ht="15" x14ac:dyDescent="0.2">
      <c r="A40" s="432"/>
      <c r="B40" s="433"/>
      <c r="C40" s="433"/>
      <c r="D40" s="433"/>
      <c r="E40" s="433"/>
      <c r="F40" s="433"/>
      <c r="G40" s="433"/>
      <c r="H40" s="434"/>
      <c r="I40" s="371"/>
      <c r="J40" s="371"/>
      <c r="K40" s="1"/>
      <c r="L40" s="1"/>
    </row>
    <row r="41" spans="1:12" ht="15" x14ac:dyDescent="0.2">
      <c r="A41" s="432"/>
      <c r="B41" s="433"/>
      <c r="C41" s="433"/>
      <c r="D41" s="433"/>
      <c r="E41" s="433"/>
      <c r="F41" s="433"/>
      <c r="G41" s="433"/>
      <c r="H41" s="434"/>
      <c r="I41" s="371"/>
      <c r="J41" s="371"/>
      <c r="K41" s="1"/>
      <c r="L41" s="1"/>
    </row>
    <row r="42" spans="1:12" ht="15" x14ac:dyDescent="0.2">
      <c r="A42" s="432"/>
      <c r="B42" s="433"/>
      <c r="C42" s="433"/>
      <c r="D42" s="433"/>
      <c r="E42" s="433"/>
      <c r="F42" s="433"/>
      <c r="G42" s="433"/>
      <c r="H42" s="434"/>
      <c r="I42" s="371"/>
      <c r="J42" s="371"/>
      <c r="K42" s="1"/>
      <c r="L42" s="1"/>
    </row>
    <row r="43" spans="1:12" ht="15" x14ac:dyDescent="0.2">
      <c r="A43" s="432"/>
      <c r="B43" s="433"/>
      <c r="C43" s="433"/>
      <c r="D43" s="433"/>
      <c r="E43" s="433"/>
      <c r="F43" s="433"/>
      <c r="G43" s="433"/>
      <c r="H43" s="434"/>
      <c r="I43" s="371"/>
      <c r="J43" s="371"/>
      <c r="K43" s="1"/>
      <c r="L43" s="1"/>
    </row>
    <row r="44" spans="1:12" ht="15" x14ac:dyDescent="0.2">
      <c r="A44" s="432"/>
      <c r="B44" s="433"/>
      <c r="C44" s="433"/>
      <c r="D44" s="433"/>
      <c r="E44" s="433"/>
      <c r="F44" s="433"/>
      <c r="G44" s="433"/>
      <c r="H44" s="434"/>
      <c r="I44" s="371"/>
      <c r="J44" s="371"/>
      <c r="K44" s="1"/>
      <c r="L44" s="1"/>
    </row>
    <row r="45" spans="1:12" ht="15" x14ac:dyDescent="0.2">
      <c r="A45" s="432"/>
      <c r="B45" s="433"/>
      <c r="C45" s="433"/>
      <c r="D45" s="433"/>
      <c r="E45" s="433"/>
      <c r="F45" s="433"/>
      <c r="G45" s="433"/>
      <c r="H45" s="434"/>
      <c r="I45" s="371"/>
      <c r="J45" s="371"/>
      <c r="K45" s="1"/>
      <c r="L45" s="1"/>
    </row>
    <row r="46" spans="1:12" ht="15.75" thickBot="1" x14ac:dyDescent="0.25">
      <c r="A46" s="435"/>
      <c r="B46" s="436"/>
      <c r="C46" s="436"/>
      <c r="D46" s="436"/>
      <c r="E46" s="436"/>
      <c r="F46" s="436"/>
      <c r="G46" s="436"/>
      <c r="H46" s="437"/>
      <c r="I46" s="371"/>
      <c r="J46" s="371"/>
      <c r="K46" s="1"/>
      <c r="L46" s="1"/>
    </row>
    <row r="47" spans="1:12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8">
    <mergeCell ref="A38:H46"/>
    <mergeCell ref="A1:L1"/>
    <mergeCell ref="A3:B3"/>
    <mergeCell ref="C3:D3"/>
    <mergeCell ref="E3:F3"/>
    <mergeCell ref="G3:H3"/>
    <mergeCell ref="K3:L3"/>
    <mergeCell ref="I3:J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T194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Timesheet'!B1</f>
        <v>Enter Name Here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Timesheet'!B2</f>
        <v>Enter rate of pay here</v>
      </c>
      <c r="C2" s="289"/>
      <c r="D2" s="287"/>
      <c r="E2" s="95" t="s">
        <v>134</v>
      </c>
      <c r="F2" s="345" t="e">
        <f>$B$2*$B73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Timesheet'!B3</f>
        <v>Enter fringe rate here</v>
      </c>
      <c r="C3" s="289"/>
      <c r="D3" s="287"/>
      <c r="E3" s="95" t="s">
        <v>137</v>
      </c>
      <c r="F3" s="345" t="e">
        <f>$B$2*$B108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B40+B73+B108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45292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45293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45294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45295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45296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45297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45298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45299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45300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45301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45302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45303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45304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45305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45306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45307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45308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45309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45310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45311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45312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45313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45314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45315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45316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45317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45318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45319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45320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45321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45322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SUM(B9:B39)</f>
        <v>0</v>
      </c>
      <c r="C40" s="370">
        <f>SUM(C9:C39)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45323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45324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45325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45326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45327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45328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45329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45330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45331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45332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45333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45334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45335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45336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45337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45338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45339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45340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45341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45342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45343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45344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45345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45346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45347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45348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45349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45350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45351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s="101" customFormat="1" x14ac:dyDescent="0.2">
      <c r="A73" s="293" t="s">
        <v>115</v>
      </c>
      <c r="B73" s="62">
        <f>SUM(B44:B72)</f>
        <v>0</v>
      </c>
      <c r="C73" s="370">
        <f>SUM(C44:C72)</f>
        <v>0</v>
      </c>
      <c r="D73" s="388"/>
      <c r="E73" s="388"/>
      <c r="F73" s="388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375"/>
    </row>
    <row r="74" spans="1:72" x14ac:dyDescent="0.2">
      <c r="A74" s="63"/>
      <c r="B74" s="64"/>
      <c r="C74" s="64"/>
      <c r="D74" s="64"/>
      <c r="E74" s="64"/>
      <c r="F74" s="6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/>
    </row>
    <row r="75" spans="1:72" s="92" customFormat="1" x14ac:dyDescent="0.2">
      <c r="A75" s="90" t="s">
        <v>137</v>
      </c>
      <c r="B75" s="91"/>
      <c r="C75" s="91"/>
      <c r="D75" s="381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</row>
    <row r="76" spans="1:72" ht="25.5" x14ac:dyDescent="0.2">
      <c r="A76" s="291" t="s">
        <v>141</v>
      </c>
      <c r="B76" s="254" t="s">
        <v>142</v>
      </c>
      <c r="C76" s="254" t="s">
        <v>143</v>
      </c>
      <c r="D76" s="376" t="s">
        <v>144</v>
      </c>
      <c r="E76" s="179"/>
      <c r="F76" s="179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/>
    </row>
    <row r="77" spans="1:72" x14ac:dyDescent="0.2">
      <c r="A77" s="292">
        <v>45352</v>
      </c>
      <c r="B77" s="172"/>
      <c r="C77" s="173"/>
      <c r="D77" s="444"/>
      <c r="E77" s="444"/>
      <c r="F77" s="444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45353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45354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45355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45356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45357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45358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45359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45360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45361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45362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45363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45364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45365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45366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45367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45368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45369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45370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45371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45372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45373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45374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45375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45376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45377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45378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45379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45380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45381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45382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s="101" customFormat="1" x14ac:dyDescent="0.2">
      <c r="A108" s="293" t="s">
        <v>117</v>
      </c>
      <c r="B108" s="62">
        <f>SUM(B77:B107)</f>
        <v>0</v>
      </c>
      <c r="C108" s="370">
        <f>SUM(C77:C107)</f>
        <v>0</v>
      </c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375"/>
    </row>
    <row r="109" spans="1:72" x14ac:dyDescent="0.2">
      <c r="A109" s="104"/>
      <c r="B109" s="105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/>
    </row>
    <row r="110" spans="1:72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</row>
    <row r="112" spans="1:72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106"/>
      <c r="B115" s="99"/>
      <c r="C115" s="100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7"/>
      <c r="B116" s="108"/>
      <c r="C116" s="442"/>
      <c r="D116" s="443"/>
      <c r="E116" s="44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x14ac:dyDescent="0.2">
      <c r="A117" s="107"/>
      <c r="B117" s="108"/>
      <c r="C117" s="442"/>
      <c r="D117" s="443"/>
      <c r="E117" s="44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/>
    </row>
    <row r="118" spans="1:72" x14ac:dyDescent="0.2">
      <c r="A118" s="107"/>
      <c r="B118" s="108"/>
      <c r="C118" s="442"/>
      <c r="D118" s="443"/>
      <c r="E118" s="44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/>
    </row>
    <row r="119" spans="1:72" x14ac:dyDescent="0.2">
      <c r="A119" s="107"/>
      <c r="B119" s="108"/>
      <c r="C119" s="442"/>
      <c r="D119" s="443"/>
      <c r="E119" s="44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/>
    </row>
    <row r="120" spans="1:72" x14ac:dyDescent="0.2">
      <c r="A120" s="107"/>
      <c r="B120" s="108"/>
      <c r="C120" s="442"/>
      <c r="D120" s="443"/>
      <c r="E120" s="44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/>
    </row>
    <row r="121" spans="1:72" x14ac:dyDescent="0.2">
      <c r="A121" s="107"/>
      <c r="B121" s="108"/>
      <c r="C121" s="442"/>
      <c r="D121" s="443"/>
      <c r="E121" s="44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/>
    </row>
    <row r="122" spans="1:72" x14ac:dyDescent="0.2">
      <c r="A122" s="107"/>
      <c r="B122" s="108"/>
      <c r="C122" s="442"/>
      <c r="D122" s="443"/>
      <c r="E122" s="44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/>
    </row>
    <row r="123" spans="1:72" x14ac:dyDescent="0.2">
      <c r="A123" s="107"/>
      <c r="B123" s="108"/>
      <c r="C123" s="442"/>
      <c r="D123" s="443"/>
      <c r="E123" s="44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/>
    </row>
    <row r="124" spans="1:72" x14ac:dyDescent="0.2">
      <c r="A124" s="107"/>
      <c r="B124" s="108"/>
      <c r="C124" s="442"/>
      <c r="D124" s="443"/>
      <c r="E124" s="44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/>
    </row>
    <row r="125" spans="1:72" x14ac:dyDescent="0.2">
      <c r="A125" s="107"/>
      <c r="B125" s="108"/>
      <c r="C125" s="442"/>
      <c r="D125" s="443"/>
      <c r="E125" s="44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/>
    </row>
    <row r="126" spans="1:72" x14ac:dyDescent="0.2">
      <c r="A126" s="107"/>
      <c r="B126" s="108"/>
      <c r="C126" s="442"/>
      <c r="D126" s="443"/>
      <c r="E126" s="44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/>
    </row>
    <row r="127" spans="1:72" x14ac:dyDescent="0.2">
      <c r="A127" s="107"/>
      <c r="B127" s="108"/>
      <c r="C127" s="442"/>
      <c r="D127" s="443"/>
      <c r="E127" s="44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/>
    </row>
    <row r="128" spans="1:72" x14ac:dyDescent="0.2">
      <c r="A128" s="107"/>
      <c r="B128" s="108"/>
      <c r="C128" s="442"/>
      <c r="D128" s="443"/>
      <c r="E128" s="44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/>
    </row>
    <row r="129" spans="1:72" x14ac:dyDescent="0.2">
      <c r="A129" s="107"/>
      <c r="B129" s="108"/>
      <c r="C129" s="442"/>
      <c r="D129" s="443"/>
      <c r="E129" s="44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/>
    </row>
    <row r="130" spans="1:72" x14ac:dyDescent="0.2">
      <c r="A130" s="107"/>
      <c r="B130" s="108"/>
      <c r="C130" s="442"/>
      <c r="D130" s="443"/>
      <c r="E130" s="44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/>
    </row>
    <row r="131" spans="1:72" x14ac:dyDescent="0.2">
      <c r="A131" s="107"/>
      <c r="B131" s="108"/>
      <c r="C131" s="442"/>
      <c r="D131" s="443"/>
      <c r="E131" s="44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/>
    </row>
    <row r="132" spans="1:72" x14ac:dyDescent="0.2">
      <c r="A132" s="107"/>
      <c r="B132" s="108"/>
      <c r="C132" s="442"/>
      <c r="D132" s="443"/>
      <c r="E132" s="44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/>
    </row>
    <row r="133" spans="1:72" x14ac:dyDescent="0.2">
      <c r="A133" s="107"/>
      <c r="B133" s="108"/>
      <c r="C133" s="442"/>
      <c r="D133" s="443"/>
      <c r="E133" s="44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/>
    </row>
    <row r="134" spans="1:72" x14ac:dyDescent="0.2">
      <c r="A134" s="107"/>
      <c r="B134" s="108"/>
      <c r="C134" s="442"/>
      <c r="D134" s="443"/>
      <c r="E134" s="44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/>
    </row>
    <row r="135" spans="1:72" x14ac:dyDescent="0.2">
      <c r="A135" s="107"/>
      <c r="B135" s="108"/>
      <c r="C135" s="442"/>
      <c r="D135" s="443"/>
      <c r="E135" s="44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/>
    </row>
    <row r="136" spans="1:72" x14ac:dyDescent="0.2">
      <c r="A136" s="107"/>
      <c r="B136" s="108"/>
      <c r="C136" s="442"/>
      <c r="D136" s="443"/>
      <c r="E136" s="44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/>
    </row>
    <row r="137" spans="1:72" x14ac:dyDescent="0.2">
      <c r="A137" s="107"/>
      <c r="B137" s="108"/>
      <c r="C137" s="442"/>
      <c r="D137" s="443"/>
      <c r="E137" s="44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/>
    </row>
    <row r="138" spans="1:72" x14ac:dyDescent="0.2">
      <c r="A138" s="107"/>
      <c r="B138" s="108"/>
      <c r="C138" s="442"/>
      <c r="D138" s="443"/>
      <c r="E138" s="44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/>
    </row>
    <row r="139" spans="1:72" x14ac:dyDescent="0.2">
      <c r="A139" s="107"/>
      <c r="B139" s="108"/>
      <c r="C139" s="442"/>
      <c r="D139" s="443"/>
      <c r="E139" s="44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/>
    </row>
    <row r="140" spans="1:72" x14ac:dyDescent="0.2">
      <c r="A140" s="107"/>
      <c r="B140" s="108"/>
      <c r="C140" s="442"/>
      <c r="D140" s="443"/>
      <c r="E140" s="44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/>
    </row>
    <row r="141" spans="1:72" x14ac:dyDescent="0.2">
      <c r="A141" s="107"/>
      <c r="B141" s="108"/>
      <c r="C141" s="442"/>
      <c r="D141" s="443"/>
      <c r="E141" s="44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/>
    </row>
    <row r="142" spans="1:72" x14ac:dyDescent="0.2">
      <c r="A142" s="107"/>
      <c r="B142" s="108"/>
      <c r="C142" s="442"/>
      <c r="D142" s="443"/>
      <c r="E142" s="44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/>
    </row>
    <row r="143" spans="1:72" x14ac:dyDescent="0.2">
      <c r="A143" s="107"/>
      <c r="B143" s="108"/>
      <c r="C143" s="442"/>
      <c r="D143" s="443"/>
      <c r="E143" s="44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/>
    </row>
    <row r="144" spans="1:72" x14ac:dyDescent="0.2">
      <c r="A144" s="107"/>
      <c r="B144" s="108"/>
      <c r="C144" s="442"/>
      <c r="D144" s="443"/>
      <c r="E144" s="44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/>
    </row>
    <row r="145" spans="1:72" x14ac:dyDescent="0.2">
      <c r="A145" s="107"/>
      <c r="B145" s="108"/>
      <c r="C145" s="442"/>
      <c r="D145" s="443"/>
      <c r="E145" s="44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/>
    </row>
    <row r="146" spans="1:72" x14ac:dyDescent="0.2">
      <c r="A146" s="107"/>
      <c r="B146" s="108"/>
      <c r="C146" s="442"/>
      <c r="D146" s="443"/>
      <c r="E146" s="44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/>
    </row>
    <row r="147" spans="1:72" x14ac:dyDescent="0.2">
      <c r="A147" s="109"/>
      <c r="B147" s="110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/>
    </row>
    <row r="148" spans="1:72" x14ac:dyDescent="0.2">
      <c r="A148" s="111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/>
    </row>
    <row r="149" spans="1:72" s="74" customFormat="1" x14ac:dyDescent="0.2">
      <c r="A149" s="112"/>
      <c r="B149" s="102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</row>
    <row r="150" spans="1:72" s="74" customFormat="1" x14ac:dyDescent="0.2">
      <c r="A150" s="112"/>
      <c r="B150" s="113"/>
      <c r="C150" s="372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</row>
    <row r="151" spans="1:72" s="74" customFormat="1" x14ac:dyDescent="0.2">
      <c r="A151" s="112"/>
      <c r="B151" s="102"/>
      <c r="C151" s="102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</row>
    <row r="152" spans="1:72" s="74" customFormat="1" x14ac:dyDescent="0.2">
      <c r="A152" s="112"/>
      <c r="B152" s="102"/>
      <c r="C152" s="102"/>
      <c r="D152" s="382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</row>
    <row r="153" spans="1:72" x14ac:dyDescent="0.2">
      <c r="A153" s="106"/>
      <c r="B153" s="99"/>
      <c r="C153" s="100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  <c r="BT153"/>
    </row>
    <row r="154" spans="1:72" x14ac:dyDescent="0.2">
      <c r="A154" s="107"/>
      <c r="B154" s="108"/>
      <c r="C154" s="442"/>
      <c r="D154" s="443"/>
      <c r="E154" s="44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/>
    </row>
    <row r="155" spans="1:72" x14ac:dyDescent="0.2">
      <c r="A155" s="107"/>
      <c r="B155" s="108"/>
      <c r="C155" s="442"/>
      <c r="D155" s="443"/>
      <c r="E155" s="44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/>
    </row>
    <row r="156" spans="1:72" x14ac:dyDescent="0.2">
      <c r="A156" s="107"/>
      <c r="B156" s="108"/>
      <c r="C156" s="442"/>
      <c r="D156" s="443"/>
      <c r="E156" s="44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/>
    </row>
    <row r="157" spans="1:72" x14ac:dyDescent="0.2">
      <c r="A157" s="107"/>
      <c r="B157" s="108"/>
      <c r="C157" s="442"/>
      <c r="D157" s="443"/>
      <c r="E157" s="44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/>
    </row>
    <row r="158" spans="1:72" x14ac:dyDescent="0.2">
      <c r="A158" s="107"/>
      <c r="B158" s="108"/>
      <c r="C158" s="442"/>
      <c r="D158" s="443"/>
      <c r="E158" s="44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/>
    </row>
    <row r="159" spans="1:72" x14ac:dyDescent="0.2">
      <c r="A159" s="107"/>
      <c r="B159" s="108"/>
      <c r="C159" s="442"/>
      <c r="D159" s="443"/>
      <c r="E159" s="44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/>
    </row>
    <row r="160" spans="1:72" x14ac:dyDescent="0.2">
      <c r="A160" s="107"/>
      <c r="B160" s="108"/>
      <c r="C160" s="442"/>
      <c r="D160" s="443"/>
      <c r="E160" s="44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/>
    </row>
    <row r="161" spans="1:72" x14ac:dyDescent="0.2">
      <c r="A161" s="107"/>
      <c r="B161" s="108"/>
      <c r="C161" s="442"/>
      <c r="D161" s="443"/>
      <c r="E161" s="44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/>
    </row>
    <row r="162" spans="1:72" x14ac:dyDescent="0.2">
      <c r="A162" s="107"/>
      <c r="B162" s="108"/>
      <c r="C162" s="442"/>
      <c r="D162" s="443"/>
      <c r="E162" s="44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/>
    </row>
    <row r="163" spans="1:72" x14ac:dyDescent="0.2">
      <c r="A163" s="107"/>
      <c r="B163" s="108"/>
      <c r="C163" s="442"/>
      <c r="D163" s="443"/>
      <c r="E163" s="44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/>
    </row>
    <row r="164" spans="1:72" x14ac:dyDescent="0.2">
      <c r="A164" s="107"/>
      <c r="B164" s="108"/>
      <c r="C164" s="442"/>
      <c r="D164" s="443"/>
      <c r="E164" s="44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/>
    </row>
    <row r="165" spans="1:72" x14ac:dyDescent="0.2">
      <c r="A165" s="107"/>
      <c r="B165" s="108"/>
      <c r="C165" s="442"/>
      <c r="D165" s="443"/>
      <c r="E165" s="44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/>
    </row>
    <row r="166" spans="1:72" x14ac:dyDescent="0.2">
      <c r="A166" s="107"/>
      <c r="B166" s="108"/>
      <c r="C166" s="442"/>
      <c r="D166" s="443"/>
      <c r="E166" s="44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/>
    </row>
    <row r="167" spans="1:72" x14ac:dyDescent="0.2">
      <c r="A167" s="107"/>
      <c r="B167" s="108"/>
      <c r="C167" s="442"/>
      <c r="D167" s="443"/>
      <c r="E167" s="44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/>
    </row>
    <row r="168" spans="1:72" x14ac:dyDescent="0.2">
      <c r="A168" s="107"/>
      <c r="B168" s="108"/>
      <c r="C168" s="442"/>
      <c r="D168" s="443"/>
      <c r="E168" s="44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/>
    </row>
    <row r="169" spans="1:72" x14ac:dyDescent="0.2">
      <c r="A169" s="107"/>
      <c r="B169" s="108"/>
      <c r="C169" s="442"/>
      <c r="D169" s="443"/>
      <c r="E169" s="44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/>
    </row>
    <row r="170" spans="1:72" x14ac:dyDescent="0.2">
      <c r="A170" s="107"/>
      <c r="B170" s="108"/>
      <c r="C170" s="442"/>
      <c r="D170" s="443"/>
      <c r="E170" s="44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/>
    </row>
    <row r="171" spans="1:72" x14ac:dyDescent="0.2">
      <c r="A171" s="107"/>
      <c r="B171" s="108"/>
      <c r="C171" s="442"/>
      <c r="D171" s="443"/>
      <c r="E171" s="44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/>
    </row>
    <row r="172" spans="1:72" x14ac:dyDescent="0.2">
      <c r="A172" s="107"/>
      <c r="B172" s="108"/>
      <c r="C172" s="442"/>
      <c r="D172" s="443"/>
      <c r="E172" s="44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/>
    </row>
    <row r="173" spans="1:72" x14ac:dyDescent="0.2">
      <c r="A173" s="107"/>
      <c r="B173" s="108"/>
      <c r="C173" s="442"/>
      <c r="D173" s="443"/>
      <c r="E173" s="44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/>
    </row>
    <row r="174" spans="1:72" x14ac:dyDescent="0.2">
      <c r="A174" s="107"/>
      <c r="B174" s="108"/>
      <c r="C174" s="442"/>
      <c r="D174" s="443"/>
      <c r="E174" s="44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/>
    </row>
    <row r="175" spans="1:72" x14ac:dyDescent="0.2">
      <c r="A175" s="107"/>
      <c r="B175" s="108"/>
      <c r="C175" s="442"/>
      <c r="D175" s="443"/>
      <c r="E175" s="44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/>
    </row>
    <row r="176" spans="1:72" x14ac:dyDescent="0.2">
      <c r="A176" s="107"/>
      <c r="B176" s="108"/>
      <c r="C176" s="442"/>
      <c r="D176" s="443"/>
      <c r="E176" s="44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 s="373"/>
    </row>
    <row r="177" spans="1:6" x14ac:dyDescent="0.2">
      <c r="A177" s="107"/>
      <c r="B177" s="108"/>
      <c r="C177" s="442"/>
      <c r="D177" s="443"/>
      <c r="E177" s="443"/>
      <c r="F177" s="373"/>
    </row>
    <row r="178" spans="1:6" x14ac:dyDescent="0.2">
      <c r="A178" s="107"/>
      <c r="B178" s="108"/>
      <c r="C178" s="442"/>
      <c r="D178" s="443"/>
      <c r="E178" s="443"/>
      <c r="F178" s="373"/>
    </row>
    <row r="179" spans="1:6" x14ac:dyDescent="0.2">
      <c r="A179" s="107"/>
      <c r="B179" s="108"/>
      <c r="C179" s="442"/>
      <c r="D179" s="443"/>
      <c r="E179" s="443"/>
      <c r="F179" s="373"/>
    </row>
    <row r="180" spans="1:6" x14ac:dyDescent="0.2">
      <c r="A180" s="107"/>
      <c r="B180" s="108"/>
      <c r="C180" s="442"/>
      <c r="D180" s="443"/>
      <c r="E180" s="443"/>
      <c r="F180" s="373"/>
    </row>
    <row r="181" spans="1:6" x14ac:dyDescent="0.2">
      <c r="A181" s="107"/>
      <c r="B181" s="108"/>
      <c r="C181" s="442"/>
      <c r="D181" s="443"/>
      <c r="E181" s="443"/>
      <c r="F181" s="373"/>
    </row>
    <row r="182" spans="1:6" x14ac:dyDescent="0.2">
      <c r="A182" s="107"/>
      <c r="B182" s="108"/>
      <c r="C182" s="442"/>
      <c r="D182" s="443"/>
      <c r="E182" s="443"/>
      <c r="F182" s="373"/>
    </row>
    <row r="183" spans="1:6" x14ac:dyDescent="0.2">
      <c r="A183" s="107"/>
      <c r="B183" s="108"/>
      <c r="C183" s="442"/>
      <c r="D183" s="443"/>
      <c r="E183" s="443"/>
      <c r="F183" s="373"/>
    </row>
    <row r="184" spans="1:6" x14ac:dyDescent="0.2">
      <c r="A184" s="107"/>
      <c r="B184" s="108"/>
      <c r="C184" s="442"/>
      <c r="D184" s="443"/>
      <c r="E184" s="443"/>
      <c r="F184" s="373"/>
    </row>
    <row r="185" spans="1:6" x14ac:dyDescent="0.2">
      <c r="A185" s="109"/>
      <c r="B185" s="110"/>
      <c r="C185" s="443"/>
      <c r="D185" s="443"/>
      <c r="E185" s="443"/>
      <c r="F185" s="373"/>
    </row>
    <row r="186" spans="1:6" x14ac:dyDescent="0.2">
      <c r="A186" s="111"/>
      <c r="B186" s="373"/>
      <c r="C186" s="373"/>
      <c r="D186" s="373"/>
      <c r="E186" s="373"/>
      <c r="F186" s="373"/>
    </row>
    <row r="187" spans="1:6" x14ac:dyDescent="0.2">
      <c r="A187" s="111"/>
      <c r="B187" s="373"/>
      <c r="C187" s="373"/>
      <c r="D187" s="373"/>
      <c r="E187" s="373"/>
      <c r="F187" s="373"/>
    </row>
    <row r="188" spans="1:6" x14ac:dyDescent="0.2">
      <c r="A188" s="111"/>
      <c r="B188" s="373"/>
      <c r="C188" s="373"/>
      <c r="D188" s="373"/>
      <c r="E188" s="373"/>
      <c r="F188" s="373"/>
    </row>
    <row r="189" spans="1:6" x14ac:dyDescent="0.2">
      <c r="A189" s="111"/>
      <c r="B189" s="373"/>
      <c r="C189" s="373"/>
      <c r="D189" s="373"/>
      <c r="E189" s="373"/>
      <c r="F189" s="373"/>
    </row>
    <row r="190" spans="1:6" x14ac:dyDescent="0.2">
      <c r="A190" s="111"/>
      <c r="B190" s="373"/>
      <c r="C190" s="373"/>
      <c r="D190" s="373"/>
      <c r="E190" s="373"/>
      <c r="F190" s="373"/>
    </row>
    <row r="191" spans="1:6" x14ac:dyDescent="0.2">
      <c r="A191" s="111"/>
      <c r="B191" s="373"/>
      <c r="C191" s="373"/>
      <c r="D191" s="373"/>
      <c r="E191" s="373"/>
      <c r="F191" s="373"/>
    </row>
    <row r="192" spans="1:6" x14ac:dyDescent="0.2">
      <c r="A192" s="111"/>
      <c r="B192" s="373"/>
      <c r="C192" s="373"/>
      <c r="D192" s="373"/>
      <c r="E192" s="373"/>
      <c r="F192" s="373"/>
    </row>
    <row r="193" spans="1:6" x14ac:dyDescent="0.2">
      <c r="A193" s="111"/>
      <c r="B193" s="373"/>
      <c r="C193" s="373"/>
      <c r="D193" s="373"/>
      <c r="E193" s="373"/>
      <c r="F193" s="373"/>
    </row>
    <row r="194" spans="1:6" x14ac:dyDescent="0.2">
      <c r="A194" s="111"/>
      <c r="B194" s="373"/>
      <c r="C194" s="373"/>
      <c r="D194" s="373"/>
      <c r="E194" s="373"/>
      <c r="F194" s="373"/>
    </row>
  </sheetData>
  <sheetProtection insertRows="0"/>
  <mergeCells count="159">
    <mergeCell ref="D20:F20"/>
    <mergeCell ref="D21:F21"/>
    <mergeCell ref="D18:F18"/>
    <mergeCell ref="D19:F19"/>
    <mergeCell ref="D16:F16"/>
    <mergeCell ref="D17:F17"/>
    <mergeCell ref="D9:F9"/>
    <mergeCell ref="D14:F14"/>
    <mergeCell ref="D15:F15"/>
    <mergeCell ref="D12:F12"/>
    <mergeCell ref="D13:F13"/>
    <mergeCell ref="D10:F10"/>
    <mergeCell ref="D11:F11"/>
    <mergeCell ref="D30:F30"/>
    <mergeCell ref="D31:F31"/>
    <mergeCell ref="D28:F28"/>
    <mergeCell ref="D29:F29"/>
    <mergeCell ref="D26:F26"/>
    <mergeCell ref="D27:F27"/>
    <mergeCell ref="D24:F24"/>
    <mergeCell ref="D25:F25"/>
    <mergeCell ref="D22:F22"/>
    <mergeCell ref="D23:F23"/>
    <mergeCell ref="D44:F44"/>
    <mergeCell ref="D38:F38"/>
    <mergeCell ref="D39:F39"/>
    <mergeCell ref="D36:F36"/>
    <mergeCell ref="D37:F37"/>
    <mergeCell ref="D34:F34"/>
    <mergeCell ref="D35:F35"/>
    <mergeCell ref="D32:F32"/>
    <mergeCell ref="D33:F33"/>
    <mergeCell ref="D53:F53"/>
    <mergeCell ref="D54:F54"/>
    <mergeCell ref="D51:F51"/>
    <mergeCell ref="D52:F52"/>
    <mergeCell ref="D49:F49"/>
    <mergeCell ref="D50:F50"/>
    <mergeCell ref="D47:F47"/>
    <mergeCell ref="D48:F48"/>
    <mergeCell ref="D45:F45"/>
    <mergeCell ref="D46:F46"/>
    <mergeCell ref="D63:F63"/>
    <mergeCell ref="D64:F64"/>
    <mergeCell ref="D61:F61"/>
    <mergeCell ref="D62:F62"/>
    <mergeCell ref="D59:F59"/>
    <mergeCell ref="D60:F60"/>
    <mergeCell ref="D57:F57"/>
    <mergeCell ref="D58:F58"/>
    <mergeCell ref="D55:F55"/>
    <mergeCell ref="D56:F56"/>
    <mergeCell ref="D77:F77"/>
    <mergeCell ref="D78:F78"/>
    <mergeCell ref="D71:F71"/>
    <mergeCell ref="D69:F69"/>
    <mergeCell ref="D70:F70"/>
    <mergeCell ref="D67:F67"/>
    <mergeCell ref="D68:F68"/>
    <mergeCell ref="D65:F65"/>
    <mergeCell ref="D66:F66"/>
    <mergeCell ref="D87:F87"/>
    <mergeCell ref="D88:F88"/>
    <mergeCell ref="D85:F85"/>
    <mergeCell ref="D86:F86"/>
    <mergeCell ref="D83:F83"/>
    <mergeCell ref="D84:F84"/>
    <mergeCell ref="D81:F81"/>
    <mergeCell ref="D82:F82"/>
    <mergeCell ref="D79:F79"/>
    <mergeCell ref="D80:F80"/>
    <mergeCell ref="D97:F97"/>
    <mergeCell ref="D98:F98"/>
    <mergeCell ref="D95:F95"/>
    <mergeCell ref="D96:F96"/>
    <mergeCell ref="D93:F93"/>
    <mergeCell ref="D94:F94"/>
    <mergeCell ref="D91:F91"/>
    <mergeCell ref="D92:F92"/>
    <mergeCell ref="D89:F89"/>
    <mergeCell ref="D90:F90"/>
    <mergeCell ref="D105:F105"/>
    <mergeCell ref="D106:F106"/>
    <mergeCell ref="D107:F107"/>
    <mergeCell ref="D108:F108"/>
    <mergeCell ref="D103:F103"/>
    <mergeCell ref="D104:F104"/>
    <mergeCell ref="D101:F101"/>
    <mergeCell ref="D102:F102"/>
    <mergeCell ref="D99:F99"/>
    <mergeCell ref="D100:F100"/>
    <mergeCell ref="C120:E120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55:E155"/>
    <mergeCell ref="C156:E156"/>
    <mergeCell ref="C154:E154"/>
    <mergeCell ref="C138:E138"/>
    <mergeCell ref="C139:E139"/>
    <mergeCell ref="C140:E140"/>
    <mergeCell ref="C141:E141"/>
    <mergeCell ref="C142:E142"/>
    <mergeCell ref="C143:E143"/>
    <mergeCell ref="C144:E144"/>
    <mergeCell ref="C145:E145"/>
    <mergeCell ref="C146:E146"/>
    <mergeCell ref="C165:E165"/>
    <mergeCell ref="C166:E166"/>
    <mergeCell ref="C163:E163"/>
    <mergeCell ref="C164:E164"/>
    <mergeCell ref="C161:E161"/>
    <mergeCell ref="C162:E162"/>
    <mergeCell ref="C159:E159"/>
    <mergeCell ref="C160:E160"/>
    <mergeCell ref="C157:E157"/>
    <mergeCell ref="C158:E158"/>
    <mergeCell ref="C183:E183"/>
    <mergeCell ref="C184:E184"/>
    <mergeCell ref="C185:E185"/>
    <mergeCell ref="C182:E182"/>
    <mergeCell ref="C175:E175"/>
    <mergeCell ref="C176:E176"/>
    <mergeCell ref="A4:C4"/>
    <mergeCell ref="A5:B5"/>
    <mergeCell ref="D40:F40"/>
    <mergeCell ref="D72:F72"/>
    <mergeCell ref="D73:F73"/>
    <mergeCell ref="C181:E181"/>
    <mergeCell ref="C179:E179"/>
    <mergeCell ref="C180:E180"/>
    <mergeCell ref="C177:E177"/>
    <mergeCell ref="C178:E178"/>
    <mergeCell ref="C174:E174"/>
    <mergeCell ref="C171:E171"/>
    <mergeCell ref="C172:E172"/>
    <mergeCell ref="C169:E169"/>
    <mergeCell ref="C170:E170"/>
    <mergeCell ref="C167:E167"/>
    <mergeCell ref="C168:E168"/>
    <mergeCell ref="C173:E173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T194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(2)'!B1</f>
        <v>Enter Name Here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50" t="str">
        <f>'Q1 Timesheet (2)'!B2</f>
        <v>Enter rate of pay here</v>
      </c>
      <c r="C2" s="289"/>
      <c r="D2" s="287"/>
      <c r="E2" s="95" t="s">
        <v>134</v>
      </c>
      <c r="F2" s="345" t="e">
        <f>$B$2*$B73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50" t="str">
        <f>'Q1 Timesheet (2)'!B3</f>
        <v>Enter fringe rate here</v>
      </c>
      <c r="C3" s="289"/>
      <c r="D3" s="287"/>
      <c r="E3" s="95" t="s">
        <v>137</v>
      </c>
      <c r="F3" s="345" t="e">
        <f>$B$2*$B108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(2)'!D4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B40+B73+B108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45292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45293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45294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45295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45296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45297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45298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45299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45300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45301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45302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45303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45304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45305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45306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45307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45308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45309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45310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45311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45312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45313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45314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45315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45316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45317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45318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45319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45320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45321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45322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SUM(B9:B39)</f>
        <v>0</v>
      </c>
      <c r="C40" s="370">
        <f>SUM(C9:C39)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45323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45324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45325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45326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45327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45328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45329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45330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45331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45332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45333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45334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45335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45336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45337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45338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45339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45340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45341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45342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45343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45344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45345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45346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45347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45348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45349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45350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45351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s="101" customFormat="1" x14ac:dyDescent="0.2">
      <c r="A73" s="293" t="s">
        <v>115</v>
      </c>
      <c r="B73" s="62">
        <f>SUM(B44:B72)</f>
        <v>0</v>
      </c>
      <c r="C73" s="370">
        <f>SUM(C44:C72)</f>
        <v>0</v>
      </c>
      <c r="D73" s="388"/>
      <c r="E73" s="388"/>
      <c r="F73" s="388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375"/>
    </row>
    <row r="74" spans="1:72" x14ac:dyDescent="0.2">
      <c r="A74" s="63"/>
      <c r="B74" s="64"/>
      <c r="C74" s="64"/>
      <c r="D74" s="64"/>
      <c r="E74" s="64"/>
      <c r="F74" s="6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/>
    </row>
    <row r="75" spans="1:72" s="92" customFormat="1" x14ac:dyDescent="0.2">
      <c r="A75" s="90" t="s">
        <v>137</v>
      </c>
      <c r="B75" s="91"/>
      <c r="C75" s="91"/>
      <c r="D75" s="381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</row>
    <row r="76" spans="1:72" ht="25.5" x14ac:dyDescent="0.2">
      <c r="A76" s="291" t="s">
        <v>141</v>
      </c>
      <c r="B76" s="254" t="s">
        <v>142</v>
      </c>
      <c r="C76" s="254" t="s">
        <v>143</v>
      </c>
      <c r="D76" s="376" t="s">
        <v>144</v>
      </c>
      <c r="E76" s="179"/>
      <c r="F76" s="179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/>
    </row>
    <row r="77" spans="1:72" x14ac:dyDescent="0.2">
      <c r="A77" s="292">
        <v>45352</v>
      </c>
      <c r="B77" s="172"/>
      <c r="C77" s="173"/>
      <c r="D77" s="444"/>
      <c r="E77" s="444"/>
      <c r="F77" s="444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45353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45354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45355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45356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45357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45358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45359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45360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45361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45362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45363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45364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45365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45366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45367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45368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45369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45370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45371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45372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45373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45374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45375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45376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45377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45378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45379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45380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45381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45382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s="101" customFormat="1" x14ac:dyDescent="0.2">
      <c r="A108" s="293" t="s">
        <v>117</v>
      </c>
      <c r="B108" s="62">
        <f>SUM(B77:B107)</f>
        <v>0</v>
      </c>
      <c r="C108" s="370">
        <f>SUM(C77:C107)</f>
        <v>0</v>
      </c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375"/>
    </row>
    <row r="109" spans="1:72" x14ac:dyDescent="0.2">
      <c r="A109" s="104"/>
      <c r="B109" s="105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/>
    </row>
    <row r="110" spans="1:72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</row>
    <row r="112" spans="1:72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106"/>
      <c r="B115" s="99"/>
      <c r="C115" s="100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7"/>
      <c r="B116" s="108"/>
      <c r="C116" s="442"/>
      <c r="D116" s="443"/>
      <c r="E116" s="44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x14ac:dyDescent="0.2">
      <c r="A117" s="107"/>
      <c r="B117" s="108"/>
      <c r="C117" s="442"/>
      <c r="D117" s="443"/>
      <c r="E117" s="44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/>
    </row>
    <row r="118" spans="1:72" x14ac:dyDescent="0.2">
      <c r="A118" s="107"/>
      <c r="B118" s="108"/>
      <c r="C118" s="442"/>
      <c r="D118" s="443"/>
      <c r="E118" s="44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/>
    </row>
    <row r="119" spans="1:72" x14ac:dyDescent="0.2">
      <c r="A119" s="107"/>
      <c r="B119" s="108"/>
      <c r="C119" s="442"/>
      <c r="D119" s="443"/>
      <c r="E119" s="44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/>
    </row>
    <row r="120" spans="1:72" x14ac:dyDescent="0.2">
      <c r="A120" s="107"/>
      <c r="B120" s="108"/>
      <c r="C120" s="442"/>
      <c r="D120" s="443"/>
      <c r="E120" s="44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/>
    </row>
    <row r="121" spans="1:72" x14ac:dyDescent="0.2">
      <c r="A121" s="107"/>
      <c r="B121" s="108"/>
      <c r="C121" s="442"/>
      <c r="D121" s="443"/>
      <c r="E121" s="44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/>
    </row>
    <row r="122" spans="1:72" x14ac:dyDescent="0.2">
      <c r="A122" s="107"/>
      <c r="B122" s="108"/>
      <c r="C122" s="442"/>
      <c r="D122" s="443"/>
      <c r="E122" s="44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/>
    </row>
    <row r="123" spans="1:72" x14ac:dyDescent="0.2">
      <c r="A123" s="107"/>
      <c r="B123" s="108"/>
      <c r="C123" s="442"/>
      <c r="D123" s="443"/>
      <c r="E123" s="44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/>
    </row>
    <row r="124" spans="1:72" x14ac:dyDescent="0.2">
      <c r="A124" s="107"/>
      <c r="B124" s="108"/>
      <c r="C124" s="442"/>
      <c r="D124" s="443"/>
      <c r="E124" s="44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/>
    </row>
    <row r="125" spans="1:72" x14ac:dyDescent="0.2">
      <c r="A125" s="107"/>
      <c r="B125" s="108"/>
      <c r="C125" s="442"/>
      <c r="D125" s="443"/>
      <c r="E125" s="44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/>
    </row>
    <row r="126" spans="1:72" x14ac:dyDescent="0.2">
      <c r="A126" s="107"/>
      <c r="B126" s="108"/>
      <c r="C126" s="442"/>
      <c r="D126" s="443"/>
      <c r="E126" s="44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/>
    </row>
    <row r="127" spans="1:72" x14ac:dyDescent="0.2">
      <c r="A127" s="107"/>
      <c r="B127" s="108"/>
      <c r="C127" s="442"/>
      <c r="D127" s="443"/>
      <c r="E127" s="44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/>
    </row>
    <row r="128" spans="1:72" x14ac:dyDescent="0.2">
      <c r="A128" s="107"/>
      <c r="B128" s="108"/>
      <c r="C128" s="442"/>
      <c r="D128" s="443"/>
      <c r="E128" s="44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/>
    </row>
    <row r="129" spans="1:72" x14ac:dyDescent="0.2">
      <c r="A129" s="107"/>
      <c r="B129" s="108"/>
      <c r="C129" s="442"/>
      <c r="D129" s="443"/>
      <c r="E129" s="44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/>
    </row>
    <row r="130" spans="1:72" x14ac:dyDescent="0.2">
      <c r="A130" s="107"/>
      <c r="B130" s="108"/>
      <c r="C130" s="442"/>
      <c r="D130" s="443"/>
      <c r="E130" s="44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/>
    </row>
    <row r="131" spans="1:72" x14ac:dyDescent="0.2">
      <c r="A131" s="107"/>
      <c r="B131" s="108"/>
      <c r="C131" s="442"/>
      <c r="D131" s="443"/>
      <c r="E131" s="44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/>
    </row>
    <row r="132" spans="1:72" x14ac:dyDescent="0.2">
      <c r="A132" s="107"/>
      <c r="B132" s="108"/>
      <c r="C132" s="442"/>
      <c r="D132" s="443"/>
      <c r="E132" s="44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/>
    </row>
    <row r="133" spans="1:72" x14ac:dyDescent="0.2">
      <c r="A133" s="107"/>
      <c r="B133" s="108"/>
      <c r="C133" s="442"/>
      <c r="D133" s="443"/>
      <c r="E133" s="44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/>
    </row>
    <row r="134" spans="1:72" x14ac:dyDescent="0.2">
      <c r="A134" s="107"/>
      <c r="B134" s="108"/>
      <c r="C134" s="442"/>
      <c r="D134" s="443"/>
      <c r="E134" s="44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/>
    </row>
    <row r="135" spans="1:72" x14ac:dyDescent="0.2">
      <c r="A135" s="107"/>
      <c r="B135" s="108"/>
      <c r="C135" s="442"/>
      <c r="D135" s="443"/>
      <c r="E135" s="44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/>
    </row>
    <row r="136" spans="1:72" x14ac:dyDescent="0.2">
      <c r="A136" s="107"/>
      <c r="B136" s="108"/>
      <c r="C136" s="442"/>
      <c r="D136" s="443"/>
      <c r="E136" s="44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/>
    </row>
    <row r="137" spans="1:72" x14ac:dyDescent="0.2">
      <c r="A137" s="107"/>
      <c r="B137" s="108"/>
      <c r="C137" s="442"/>
      <c r="D137" s="443"/>
      <c r="E137" s="44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/>
    </row>
    <row r="138" spans="1:72" x14ac:dyDescent="0.2">
      <c r="A138" s="107"/>
      <c r="B138" s="108"/>
      <c r="C138" s="442"/>
      <c r="D138" s="443"/>
      <c r="E138" s="44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/>
    </row>
    <row r="139" spans="1:72" x14ac:dyDescent="0.2">
      <c r="A139" s="107"/>
      <c r="B139" s="108"/>
      <c r="C139" s="442"/>
      <c r="D139" s="443"/>
      <c r="E139" s="44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/>
    </row>
    <row r="140" spans="1:72" x14ac:dyDescent="0.2">
      <c r="A140" s="107"/>
      <c r="B140" s="108"/>
      <c r="C140" s="442"/>
      <c r="D140" s="443"/>
      <c r="E140" s="44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/>
    </row>
    <row r="141" spans="1:72" x14ac:dyDescent="0.2">
      <c r="A141" s="107"/>
      <c r="B141" s="108"/>
      <c r="C141" s="442"/>
      <c r="D141" s="443"/>
      <c r="E141" s="44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/>
    </row>
    <row r="142" spans="1:72" x14ac:dyDescent="0.2">
      <c r="A142" s="107"/>
      <c r="B142" s="108"/>
      <c r="C142" s="442"/>
      <c r="D142" s="443"/>
      <c r="E142" s="44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/>
    </row>
    <row r="143" spans="1:72" x14ac:dyDescent="0.2">
      <c r="A143" s="107"/>
      <c r="B143" s="108"/>
      <c r="C143" s="442"/>
      <c r="D143" s="443"/>
      <c r="E143" s="44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/>
    </row>
    <row r="144" spans="1:72" x14ac:dyDescent="0.2">
      <c r="A144" s="107"/>
      <c r="B144" s="108"/>
      <c r="C144" s="442"/>
      <c r="D144" s="443"/>
      <c r="E144" s="44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/>
    </row>
    <row r="145" spans="1:72" x14ac:dyDescent="0.2">
      <c r="A145" s="107"/>
      <c r="B145" s="108"/>
      <c r="C145" s="442"/>
      <c r="D145" s="443"/>
      <c r="E145" s="44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/>
    </row>
    <row r="146" spans="1:72" x14ac:dyDescent="0.2">
      <c r="A146" s="107"/>
      <c r="B146" s="108"/>
      <c r="C146" s="442"/>
      <c r="D146" s="443"/>
      <c r="E146" s="44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/>
    </row>
    <row r="147" spans="1:72" x14ac:dyDescent="0.2">
      <c r="A147" s="109"/>
      <c r="B147" s="110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/>
    </row>
    <row r="148" spans="1:72" x14ac:dyDescent="0.2">
      <c r="A148" s="111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/>
    </row>
    <row r="149" spans="1:72" s="74" customFormat="1" x14ac:dyDescent="0.2">
      <c r="A149" s="112"/>
      <c r="B149" s="102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</row>
    <row r="150" spans="1:72" s="74" customFormat="1" x14ac:dyDescent="0.2">
      <c r="A150" s="112"/>
      <c r="B150" s="113"/>
      <c r="C150" s="372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</row>
    <row r="151" spans="1:72" s="74" customFormat="1" x14ac:dyDescent="0.2">
      <c r="A151" s="112"/>
      <c r="B151" s="102"/>
      <c r="C151" s="102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</row>
    <row r="152" spans="1:72" s="74" customFormat="1" x14ac:dyDescent="0.2">
      <c r="A152" s="112"/>
      <c r="B152" s="102"/>
      <c r="C152" s="102"/>
      <c r="D152" s="382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</row>
    <row r="153" spans="1:72" x14ac:dyDescent="0.2">
      <c r="A153" s="106"/>
      <c r="B153" s="99"/>
      <c r="C153" s="100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  <c r="BT153"/>
    </row>
    <row r="154" spans="1:72" x14ac:dyDescent="0.2">
      <c r="A154" s="107"/>
      <c r="B154" s="108"/>
      <c r="C154" s="442"/>
      <c r="D154" s="443"/>
      <c r="E154" s="44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/>
    </row>
    <row r="155" spans="1:72" x14ac:dyDescent="0.2">
      <c r="A155" s="107"/>
      <c r="B155" s="108"/>
      <c r="C155" s="442"/>
      <c r="D155" s="443"/>
      <c r="E155" s="44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/>
    </row>
    <row r="156" spans="1:72" x14ac:dyDescent="0.2">
      <c r="A156" s="107"/>
      <c r="B156" s="108"/>
      <c r="C156" s="442"/>
      <c r="D156" s="443"/>
      <c r="E156" s="44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/>
    </row>
    <row r="157" spans="1:72" x14ac:dyDescent="0.2">
      <c r="A157" s="107"/>
      <c r="B157" s="108"/>
      <c r="C157" s="442"/>
      <c r="D157" s="443"/>
      <c r="E157" s="44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/>
    </row>
    <row r="158" spans="1:72" x14ac:dyDescent="0.2">
      <c r="A158" s="107"/>
      <c r="B158" s="108"/>
      <c r="C158" s="442"/>
      <c r="D158" s="443"/>
      <c r="E158" s="44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/>
    </row>
    <row r="159" spans="1:72" x14ac:dyDescent="0.2">
      <c r="A159" s="107"/>
      <c r="B159" s="108"/>
      <c r="C159" s="442"/>
      <c r="D159" s="443"/>
      <c r="E159" s="44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/>
    </row>
    <row r="160" spans="1:72" x14ac:dyDescent="0.2">
      <c r="A160" s="107"/>
      <c r="B160" s="108"/>
      <c r="C160" s="442"/>
      <c r="D160" s="443"/>
      <c r="E160" s="44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/>
    </row>
    <row r="161" spans="1:72" x14ac:dyDescent="0.2">
      <c r="A161" s="107"/>
      <c r="B161" s="108"/>
      <c r="C161" s="442"/>
      <c r="D161" s="443"/>
      <c r="E161" s="44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/>
    </row>
    <row r="162" spans="1:72" x14ac:dyDescent="0.2">
      <c r="A162" s="107"/>
      <c r="B162" s="108"/>
      <c r="C162" s="442"/>
      <c r="D162" s="443"/>
      <c r="E162" s="44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/>
    </row>
    <row r="163" spans="1:72" x14ac:dyDescent="0.2">
      <c r="A163" s="107"/>
      <c r="B163" s="108"/>
      <c r="C163" s="442"/>
      <c r="D163" s="443"/>
      <c r="E163" s="44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/>
    </row>
    <row r="164" spans="1:72" x14ac:dyDescent="0.2">
      <c r="A164" s="107"/>
      <c r="B164" s="108"/>
      <c r="C164" s="442"/>
      <c r="D164" s="443"/>
      <c r="E164" s="44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/>
    </row>
    <row r="165" spans="1:72" x14ac:dyDescent="0.2">
      <c r="A165" s="107"/>
      <c r="B165" s="108"/>
      <c r="C165" s="442"/>
      <c r="D165" s="443"/>
      <c r="E165" s="44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/>
    </row>
    <row r="166" spans="1:72" x14ac:dyDescent="0.2">
      <c r="A166" s="107"/>
      <c r="B166" s="108"/>
      <c r="C166" s="442"/>
      <c r="D166" s="443"/>
      <c r="E166" s="44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/>
    </row>
    <row r="167" spans="1:72" x14ac:dyDescent="0.2">
      <c r="A167" s="107"/>
      <c r="B167" s="108"/>
      <c r="C167" s="442"/>
      <c r="D167" s="443"/>
      <c r="E167" s="44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/>
    </row>
    <row r="168" spans="1:72" x14ac:dyDescent="0.2">
      <c r="A168" s="107"/>
      <c r="B168" s="108"/>
      <c r="C168" s="442"/>
      <c r="D168" s="443"/>
      <c r="E168" s="44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/>
    </row>
    <row r="169" spans="1:72" x14ac:dyDescent="0.2">
      <c r="A169" s="107"/>
      <c r="B169" s="108"/>
      <c r="C169" s="442"/>
      <c r="D169" s="443"/>
      <c r="E169" s="44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/>
    </row>
    <row r="170" spans="1:72" x14ac:dyDescent="0.2">
      <c r="A170" s="107"/>
      <c r="B170" s="108"/>
      <c r="C170" s="442"/>
      <c r="D170" s="443"/>
      <c r="E170" s="44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/>
    </row>
    <row r="171" spans="1:72" x14ac:dyDescent="0.2">
      <c r="A171" s="107"/>
      <c r="B171" s="108"/>
      <c r="C171" s="442"/>
      <c r="D171" s="443"/>
      <c r="E171" s="44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/>
    </row>
    <row r="172" spans="1:72" x14ac:dyDescent="0.2">
      <c r="A172" s="107"/>
      <c r="B172" s="108"/>
      <c r="C172" s="442"/>
      <c r="D172" s="443"/>
      <c r="E172" s="44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/>
    </row>
    <row r="173" spans="1:72" x14ac:dyDescent="0.2">
      <c r="A173" s="107"/>
      <c r="B173" s="108"/>
      <c r="C173" s="442"/>
      <c r="D173" s="443"/>
      <c r="E173" s="44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/>
    </row>
    <row r="174" spans="1:72" x14ac:dyDescent="0.2">
      <c r="A174" s="107"/>
      <c r="B174" s="108"/>
      <c r="C174" s="442"/>
      <c r="D174" s="443"/>
      <c r="E174" s="44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/>
    </row>
    <row r="175" spans="1:72" x14ac:dyDescent="0.2">
      <c r="A175" s="107"/>
      <c r="B175" s="108"/>
      <c r="C175" s="442"/>
      <c r="D175" s="443"/>
      <c r="E175" s="44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/>
    </row>
    <row r="176" spans="1:72" x14ac:dyDescent="0.2">
      <c r="A176" s="107"/>
      <c r="B176" s="108"/>
      <c r="C176" s="442"/>
      <c r="D176" s="443"/>
      <c r="E176" s="44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 s="373"/>
    </row>
    <row r="177" spans="1:6" x14ac:dyDescent="0.2">
      <c r="A177" s="107"/>
      <c r="B177" s="108"/>
      <c r="C177" s="442"/>
      <c r="D177" s="443"/>
      <c r="E177" s="443"/>
      <c r="F177" s="373"/>
    </row>
    <row r="178" spans="1:6" x14ac:dyDescent="0.2">
      <c r="A178" s="107"/>
      <c r="B178" s="108"/>
      <c r="C178" s="442"/>
      <c r="D178" s="443"/>
      <c r="E178" s="443"/>
      <c r="F178" s="373"/>
    </row>
    <row r="179" spans="1:6" x14ac:dyDescent="0.2">
      <c r="A179" s="107"/>
      <c r="B179" s="108"/>
      <c r="C179" s="442"/>
      <c r="D179" s="443"/>
      <c r="E179" s="443"/>
      <c r="F179" s="373"/>
    </row>
    <row r="180" spans="1:6" x14ac:dyDescent="0.2">
      <c r="A180" s="107"/>
      <c r="B180" s="108"/>
      <c r="C180" s="442"/>
      <c r="D180" s="443"/>
      <c r="E180" s="443"/>
      <c r="F180" s="373"/>
    </row>
    <row r="181" spans="1:6" x14ac:dyDescent="0.2">
      <c r="A181" s="107"/>
      <c r="B181" s="108"/>
      <c r="C181" s="442"/>
      <c r="D181" s="443"/>
      <c r="E181" s="443"/>
      <c r="F181" s="373"/>
    </row>
    <row r="182" spans="1:6" x14ac:dyDescent="0.2">
      <c r="A182" s="107"/>
      <c r="B182" s="108"/>
      <c r="C182" s="442"/>
      <c r="D182" s="443"/>
      <c r="E182" s="443"/>
      <c r="F182" s="373"/>
    </row>
    <row r="183" spans="1:6" x14ac:dyDescent="0.2">
      <c r="A183" s="107"/>
      <c r="B183" s="108"/>
      <c r="C183" s="442"/>
      <c r="D183" s="443"/>
      <c r="E183" s="443"/>
      <c r="F183" s="373"/>
    </row>
    <row r="184" spans="1:6" x14ac:dyDescent="0.2">
      <c r="A184" s="107"/>
      <c r="B184" s="108"/>
      <c r="C184" s="442"/>
      <c r="D184" s="443"/>
      <c r="E184" s="443"/>
      <c r="F184" s="373"/>
    </row>
    <row r="185" spans="1:6" x14ac:dyDescent="0.2">
      <c r="A185" s="109"/>
      <c r="B185" s="110"/>
      <c r="C185" s="443"/>
      <c r="D185" s="443"/>
      <c r="E185" s="443"/>
      <c r="F185" s="373"/>
    </row>
    <row r="186" spans="1:6" x14ac:dyDescent="0.2">
      <c r="A186" s="111"/>
      <c r="B186" s="373"/>
      <c r="C186" s="373"/>
      <c r="D186" s="373"/>
      <c r="E186" s="373"/>
      <c r="F186" s="373"/>
    </row>
    <row r="187" spans="1:6" x14ac:dyDescent="0.2">
      <c r="A187" s="111"/>
      <c r="B187" s="373"/>
      <c r="C187" s="373"/>
      <c r="D187" s="373"/>
      <c r="E187" s="373"/>
      <c r="F187" s="373"/>
    </row>
    <row r="188" spans="1:6" x14ac:dyDescent="0.2">
      <c r="A188" s="111"/>
      <c r="B188" s="373"/>
      <c r="C188" s="373"/>
      <c r="D188" s="373"/>
      <c r="E188" s="373"/>
      <c r="F188" s="373"/>
    </row>
    <row r="189" spans="1:6" x14ac:dyDescent="0.2">
      <c r="A189" s="111"/>
      <c r="B189" s="373"/>
      <c r="C189" s="373"/>
      <c r="D189" s="373"/>
      <c r="E189" s="373"/>
      <c r="F189" s="373"/>
    </row>
    <row r="190" spans="1:6" x14ac:dyDescent="0.2">
      <c r="A190" s="111"/>
      <c r="B190" s="373"/>
      <c r="C190" s="373"/>
      <c r="D190" s="373"/>
      <c r="E190" s="373"/>
      <c r="F190" s="373"/>
    </row>
    <row r="191" spans="1:6" x14ac:dyDescent="0.2">
      <c r="A191" s="111"/>
      <c r="B191" s="373"/>
      <c r="C191" s="373"/>
      <c r="D191" s="373"/>
      <c r="E191" s="373"/>
      <c r="F191" s="373"/>
    </row>
    <row r="192" spans="1:6" x14ac:dyDescent="0.2">
      <c r="A192" s="111"/>
      <c r="B192" s="373"/>
      <c r="C192" s="373"/>
      <c r="D192" s="373"/>
      <c r="E192" s="373"/>
      <c r="F192" s="373"/>
    </row>
    <row r="193" spans="1:6" x14ac:dyDescent="0.2">
      <c r="A193" s="111"/>
      <c r="B193" s="373"/>
      <c r="C193" s="373"/>
      <c r="D193" s="373"/>
      <c r="E193" s="373"/>
      <c r="F193" s="373"/>
    </row>
    <row r="194" spans="1:6" x14ac:dyDescent="0.2">
      <c r="A194" s="111"/>
      <c r="B194" s="373"/>
      <c r="C194" s="373"/>
      <c r="D194" s="373"/>
      <c r="E194" s="373"/>
      <c r="F194" s="373"/>
    </row>
  </sheetData>
  <sheetProtection insertRows="0"/>
  <mergeCells count="159">
    <mergeCell ref="A4:C4"/>
    <mergeCell ref="A5:B5"/>
    <mergeCell ref="D9:F9"/>
    <mergeCell ref="D10:F10"/>
    <mergeCell ref="D11:F11"/>
    <mergeCell ref="D12:F12"/>
    <mergeCell ref="D19:F19"/>
    <mergeCell ref="D20:F20"/>
    <mergeCell ref="D21:F21"/>
    <mergeCell ref="D22:F22"/>
    <mergeCell ref="D23:F23"/>
    <mergeCell ref="D24:F24"/>
    <mergeCell ref="D13:F13"/>
    <mergeCell ref="D14:F14"/>
    <mergeCell ref="D15:F15"/>
    <mergeCell ref="D16:F16"/>
    <mergeCell ref="D17:F17"/>
    <mergeCell ref="D18:F18"/>
    <mergeCell ref="D31:F31"/>
    <mergeCell ref="D32:F32"/>
    <mergeCell ref="D33:F33"/>
    <mergeCell ref="D34:F34"/>
    <mergeCell ref="D35:F35"/>
    <mergeCell ref="D36:F36"/>
    <mergeCell ref="D25:F25"/>
    <mergeCell ref="D26:F26"/>
    <mergeCell ref="D27:F27"/>
    <mergeCell ref="D28:F28"/>
    <mergeCell ref="D29:F29"/>
    <mergeCell ref="D30:F30"/>
    <mergeCell ref="D46:F46"/>
    <mergeCell ref="D47:F47"/>
    <mergeCell ref="D48:F48"/>
    <mergeCell ref="D49:F49"/>
    <mergeCell ref="D50:F50"/>
    <mergeCell ref="D51:F51"/>
    <mergeCell ref="D37:F37"/>
    <mergeCell ref="D38:F38"/>
    <mergeCell ref="D39:F39"/>
    <mergeCell ref="D40:F40"/>
    <mergeCell ref="D44:F44"/>
    <mergeCell ref="D45:F45"/>
    <mergeCell ref="D58:F58"/>
    <mergeCell ref="D59:F59"/>
    <mergeCell ref="D60:F60"/>
    <mergeCell ref="D61:F61"/>
    <mergeCell ref="D62:F62"/>
    <mergeCell ref="D63:F63"/>
    <mergeCell ref="D52:F52"/>
    <mergeCell ref="D53:F53"/>
    <mergeCell ref="D54:F54"/>
    <mergeCell ref="D55:F55"/>
    <mergeCell ref="D56:F56"/>
    <mergeCell ref="D57:F57"/>
    <mergeCell ref="D70:F70"/>
    <mergeCell ref="D71:F71"/>
    <mergeCell ref="D72:F72"/>
    <mergeCell ref="D73:F73"/>
    <mergeCell ref="D77:F77"/>
    <mergeCell ref="D78:F78"/>
    <mergeCell ref="D64:F64"/>
    <mergeCell ref="D65:F65"/>
    <mergeCell ref="D66:F66"/>
    <mergeCell ref="D67:F67"/>
    <mergeCell ref="D68:F68"/>
    <mergeCell ref="D69:F69"/>
    <mergeCell ref="D85:F85"/>
    <mergeCell ref="D86:F86"/>
    <mergeCell ref="D87:F87"/>
    <mergeCell ref="D88:F88"/>
    <mergeCell ref="D89:F89"/>
    <mergeCell ref="D90:F90"/>
    <mergeCell ref="D79:F79"/>
    <mergeCell ref="D80:F80"/>
    <mergeCell ref="D81:F81"/>
    <mergeCell ref="D82:F82"/>
    <mergeCell ref="D83:F83"/>
    <mergeCell ref="D84:F84"/>
    <mergeCell ref="D97:F97"/>
    <mergeCell ref="D98:F98"/>
    <mergeCell ref="D99:F99"/>
    <mergeCell ref="D100:F100"/>
    <mergeCell ref="D101:F101"/>
    <mergeCell ref="D102:F102"/>
    <mergeCell ref="D91:F91"/>
    <mergeCell ref="D92:F92"/>
    <mergeCell ref="D93:F93"/>
    <mergeCell ref="D94:F94"/>
    <mergeCell ref="D95:F95"/>
    <mergeCell ref="D96:F96"/>
    <mergeCell ref="C116:E116"/>
    <mergeCell ref="C117:E117"/>
    <mergeCell ref="C118:E118"/>
    <mergeCell ref="C119:E119"/>
    <mergeCell ref="C120:E120"/>
    <mergeCell ref="C121:E121"/>
    <mergeCell ref="D103:F103"/>
    <mergeCell ref="D104:F104"/>
    <mergeCell ref="D105:F105"/>
    <mergeCell ref="D106:F106"/>
    <mergeCell ref="D107:F107"/>
    <mergeCell ref="D108:F108"/>
    <mergeCell ref="C128:E128"/>
    <mergeCell ref="C129:E129"/>
    <mergeCell ref="C130:E130"/>
    <mergeCell ref="C131:E131"/>
    <mergeCell ref="C132:E132"/>
    <mergeCell ref="C133:E133"/>
    <mergeCell ref="C122:E122"/>
    <mergeCell ref="C123:E123"/>
    <mergeCell ref="C124:E124"/>
    <mergeCell ref="C125:E125"/>
    <mergeCell ref="C126:E126"/>
    <mergeCell ref="C127:E127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C159:E159"/>
    <mergeCell ref="C160:E160"/>
    <mergeCell ref="C161:E161"/>
    <mergeCell ref="C162:E162"/>
    <mergeCell ref="C163:E163"/>
    <mergeCell ref="C164:E164"/>
    <mergeCell ref="C146:E146"/>
    <mergeCell ref="C154:E154"/>
    <mergeCell ref="C155:E155"/>
    <mergeCell ref="C156:E156"/>
    <mergeCell ref="C157:E157"/>
    <mergeCell ref="C158:E158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83:E183"/>
    <mergeCell ref="C184:E184"/>
    <mergeCell ref="C185:E185"/>
    <mergeCell ref="C177:E177"/>
    <mergeCell ref="C178:E178"/>
    <mergeCell ref="C179:E179"/>
    <mergeCell ref="C180:E180"/>
    <mergeCell ref="C181:E181"/>
    <mergeCell ref="C182:E182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T194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(3)'!B1</f>
        <v>Enter Name Here</v>
      </c>
      <c r="C1" s="96"/>
      <c r="D1" s="344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50" t="str">
        <f>'Q1 Timesheet (3)'!B2</f>
        <v>Enter rate of pay here</v>
      </c>
      <c r="C2" s="289"/>
      <c r="D2" s="344"/>
      <c r="E2" s="95" t="s">
        <v>134</v>
      </c>
      <c r="F2" s="345" t="e">
        <f>$B$2*$B73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50" t="str">
        <f>'Q1 Timesheet (3)'!B3</f>
        <v>Enter fringe rate here</v>
      </c>
      <c r="C3" s="289"/>
      <c r="D3" s="344"/>
      <c r="E3" s="95" t="s">
        <v>137</v>
      </c>
      <c r="F3" s="345" t="e">
        <f>$B$2*$B108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(3)'!D4</f>
        <v>Enter Grant hours here</v>
      </c>
      <c r="E4" s="95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B40+B73+B108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45292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45293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45294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45295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45296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45297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45298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45299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45300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45301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45302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45303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45304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45305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45306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45307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45308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45309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45310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45311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45312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45313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45314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45315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45316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45317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45318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45319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45320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45321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45322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SUM(B9:B39)</f>
        <v>0</v>
      </c>
      <c r="C40" s="370">
        <f>SUM(C9:C39)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45323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45324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45325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45326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45327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45328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45329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45330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45331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45332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45333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45334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45335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45336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45337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45338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45339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45340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45341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45342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45343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45344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45345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45346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45347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45348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45349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45350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45351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s="101" customFormat="1" x14ac:dyDescent="0.2">
      <c r="A73" s="293" t="s">
        <v>115</v>
      </c>
      <c r="B73" s="62">
        <f>SUM(B44:B72)</f>
        <v>0</v>
      </c>
      <c r="C73" s="370">
        <f>SUM(C44:C72)</f>
        <v>0</v>
      </c>
      <c r="D73" s="388"/>
      <c r="E73" s="388"/>
      <c r="F73" s="388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375"/>
    </row>
    <row r="74" spans="1:72" x14ac:dyDescent="0.2">
      <c r="A74" s="63"/>
      <c r="B74" s="64"/>
      <c r="C74" s="64"/>
      <c r="D74" s="64"/>
      <c r="E74" s="64"/>
      <c r="F74" s="6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/>
    </row>
    <row r="75" spans="1:72" s="92" customFormat="1" x14ac:dyDescent="0.2">
      <c r="A75" s="90" t="s">
        <v>137</v>
      </c>
      <c r="B75" s="91"/>
      <c r="C75" s="91"/>
      <c r="D75" s="381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</row>
    <row r="76" spans="1:72" ht="25.5" x14ac:dyDescent="0.2">
      <c r="A76" s="291" t="s">
        <v>141</v>
      </c>
      <c r="B76" s="254" t="s">
        <v>142</v>
      </c>
      <c r="C76" s="254" t="s">
        <v>143</v>
      </c>
      <c r="D76" s="376" t="s">
        <v>144</v>
      </c>
      <c r="E76" s="179"/>
      <c r="F76" s="179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/>
    </row>
    <row r="77" spans="1:72" x14ac:dyDescent="0.2">
      <c r="A77" s="292">
        <v>45352</v>
      </c>
      <c r="B77" s="172"/>
      <c r="C77" s="173"/>
      <c r="D77" s="444"/>
      <c r="E77" s="444"/>
      <c r="F77" s="444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45353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45354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45355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45356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45357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45358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45359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45360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45361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45362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45363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45364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45365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45366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45367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45368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45369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45370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45371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45372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45373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45374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45375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45376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45377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45378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45379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45380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45381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45382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s="101" customFormat="1" x14ac:dyDescent="0.2">
      <c r="A108" s="293" t="s">
        <v>117</v>
      </c>
      <c r="B108" s="62">
        <f>SUM(B77:B107)</f>
        <v>0</v>
      </c>
      <c r="C108" s="370">
        <f>SUM(C77:C107)</f>
        <v>0</v>
      </c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375"/>
    </row>
    <row r="109" spans="1:72" x14ac:dyDescent="0.2">
      <c r="A109" s="104"/>
      <c r="B109" s="105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/>
    </row>
    <row r="110" spans="1:72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</row>
    <row r="112" spans="1:72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106"/>
      <c r="B115" s="99"/>
      <c r="C115" s="100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7"/>
      <c r="B116" s="108"/>
      <c r="C116" s="442"/>
      <c r="D116" s="443"/>
      <c r="E116" s="44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x14ac:dyDescent="0.2">
      <c r="A117" s="107"/>
      <c r="B117" s="108"/>
      <c r="C117" s="442"/>
      <c r="D117" s="443"/>
      <c r="E117" s="44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/>
    </row>
    <row r="118" spans="1:72" x14ac:dyDescent="0.2">
      <c r="A118" s="107"/>
      <c r="B118" s="108"/>
      <c r="C118" s="442"/>
      <c r="D118" s="443"/>
      <c r="E118" s="44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/>
    </row>
    <row r="119" spans="1:72" x14ac:dyDescent="0.2">
      <c r="A119" s="107"/>
      <c r="B119" s="108"/>
      <c r="C119" s="442"/>
      <c r="D119" s="443"/>
      <c r="E119" s="44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/>
    </row>
    <row r="120" spans="1:72" x14ac:dyDescent="0.2">
      <c r="A120" s="107"/>
      <c r="B120" s="108"/>
      <c r="C120" s="442"/>
      <c r="D120" s="443"/>
      <c r="E120" s="44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/>
    </row>
    <row r="121" spans="1:72" x14ac:dyDescent="0.2">
      <c r="A121" s="107"/>
      <c r="B121" s="108"/>
      <c r="C121" s="442"/>
      <c r="D121" s="443"/>
      <c r="E121" s="44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/>
    </row>
    <row r="122" spans="1:72" x14ac:dyDescent="0.2">
      <c r="A122" s="107"/>
      <c r="B122" s="108"/>
      <c r="C122" s="442"/>
      <c r="D122" s="443"/>
      <c r="E122" s="44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/>
    </row>
    <row r="123" spans="1:72" x14ac:dyDescent="0.2">
      <c r="A123" s="107"/>
      <c r="B123" s="108"/>
      <c r="C123" s="442"/>
      <c r="D123" s="443"/>
      <c r="E123" s="44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/>
    </row>
    <row r="124" spans="1:72" x14ac:dyDescent="0.2">
      <c r="A124" s="107"/>
      <c r="B124" s="108"/>
      <c r="C124" s="442"/>
      <c r="D124" s="443"/>
      <c r="E124" s="44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/>
    </row>
    <row r="125" spans="1:72" x14ac:dyDescent="0.2">
      <c r="A125" s="107"/>
      <c r="B125" s="108"/>
      <c r="C125" s="442"/>
      <c r="D125" s="443"/>
      <c r="E125" s="44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/>
    </row>
    <row r="126" spans="1:72" x14ac:dyDescent="0.2">
      <c r="A126" s="107"/>
      <c r="B126" s="108"/>
      <c r="C126" s="442"/>
      <c r="D126" s="443"/>
      <c r="E126" s="44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/>
    </row>
    <row r="127" spans="1:72" x14ac:dyDescent="0.2">
      <c r="A127" s="107"/>
      <c r="B127" s="108"/>
      <c r="C127" s="442"/>
      <c r="D127" s="443"/>
      <c r="E127" s="44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/>
    </row>
    <row r="128" spans="1:72" x14ac:dyDescent="0.2">
      <c r="A128" s="107"/>
      <c r="B128" s="108"/>
      <c r="C128" s="442"/>
      <c r="D128" s="443"/>
      <c r="E128" s="44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/>
    </row>
    <row r="129" spans="1:72" x14ac:dyDescent="0.2">
      <c r="A129" s="107"/>
      <c r="B129" s="108"/>
      <c r="C129" s="442"/>
      <c r="D129" s="443"/>
      <c r="E129" s="44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/>
    </row>
    <row r="130" spans="1:72" x14ac:dyDescent="0.2">
      <c r="A130" s="107"/>
      <c r="B130" s="108"/>
      <c r="C130" s="442"/>
      <c r="D130" s="443"/>
      <c r="E130" s="44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/>
    </row>
    <row r="131" spans="1:72" x14ac:dyDescent="0.2">
      <c r="A131" s="107"/>
      <c r="B131" s="108"/>
      <c r="C131" s="442"/>
      <c r="D131" s="443"/>
      <c r="E131" s="44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/>
    </row>
    <row r="132" spans="1:72" x14ac:dyDescent="0.2">
      <c r="A132" s="107"/>
      <c r="B132" s="108"/>
      <c r="C132" s="442"/>
      <c r="D132" s="443"/>
      <c r="E132" s="44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/>
    </row>
    <row r="133" spans="1:72" x14ac:dyDescent="0.2">
      <c r="A133" s="107"/>
      <c r="B133" s="108"/>
      <c r="C133" s="442"/>
      <c r="D133" s="443"/>
      <c r="E133" s="44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/>
    </row>
    <row r="134" spans="1:72" x14ac:dyDescent="0.2">
      <c r="A134" s="107"/>
      <c r="B134" s="108"/>
      <c r="C134" s="442"/>
      <c r="D134" s="443"/>
      <c r="E134" s="44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/>
    </row>
    <row r="135" spans="1:72" x14ac:dyDescent="0.2">
      <c r="A135" s="107"/>
      <c r="B135" s="108"/>
      <c r="C135" s="442"/>
      <c r="D135" s="443"/>
      <c r="E135" s="44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/>
    </row>
    <row r="136" spans="1:72" x14ac:dyDescent="0.2">
      <c r="A136" s="107"/>
      <c r="B136" s="108"/>
      <c r="C136" s="442"/>
      <c r="D136" s="443"/>
      <c r="E136" s="44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/>
    </row>
    <row r="137" spans="1:72" x14ac:dyDescent="0.2">
      <c r="A137" s="107"/>
      <c r="B137" s="108"/>
      <c r="C137" s="442"/>
      <c r="D137" s="443"/>
      <c r="E137" s="44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/>
    </row>
    <row r="138" spans="1:72" x14ac:dyDescent="0.2">
      <c r="A138" s="107"/>
      <c r="B138" s="108"/>
      <c r="C138" s="442"/>
      <c r="D138" s="443"/>
      <c r="E138" s="44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/>
    </row>
    <row r="139" spans="1:72" x14ac:dyDescent="0.2">
      <c r="A139" s="107"/>
      <c r="B139" s="108"/>
      <c r="C139" s="442"/>
      <c r="D139" s="443"/>
      <c r="E139" s="44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/>
    </row>
    <row r="140" spans="1:72" x14ac:dyDescent="0.2">
      <c r="A140" s="107"/>
      <c r="B140" s="108"/>
      <c r="C140" s="442"/>
      <c r="D140" s="443"/>
      <c r="E140" s="44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/>
    </row>
    <row r="141" spans="1:72" x14ac:dyDescent="0.2">
      <c r="A141" s="107"/>
      <c r="B141" s="108"/>
      <c r="C141" s="442"/>
      <c r="D141" s="443"/>
      <c r="E141" s="44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/>
    </row>
    <row r="142" spans="1:72" x14ac:dyDescent="0.2">
      <c r="A142" s="107"/>
      <c r="B142" s="108"/>
      <c r="C142" s="442"/>
      <c r="D142" s="443"/>
      <c r="E142" s="44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/>
    </row>
    <row r="143" spans="1:72" x14ac:dyDescent="0.2">
      <c r="A143" s="107"/>
      <c r="B143" s="108"/>
      <c r="C143" s="442"/>
      <c r="D143" s="443"/>
      <c r="E143" s="44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/>
    </row>
    <row r="144" spans="1:72" x14ac:dyDescent="0.2">
      <c r="A144" s="107"/>
      <c r="B144" s="108"/>
      <c r="C144" s="442"/>
      <c r="D144" s="443"/>
      <c r="E144" s="44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/>
    </row>
    <row r="145" spans="1:72" x14ac:dyDescent="0.2">
      <c r="A145" s="107"/>
      <c r="B145" s="108"/>
      <c r="C145" s="442"/>
      <c r="D145" s="443"/>
      <c r="E145" s="44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/>
    </row>
    <row r="146" spans="1:72" x14ac:dyDescent="0.2">
      <c r="A146" s="107"/>
      <c r="B146" s="108"/>
      <c r="C146" s="442"/>
      <c r="D146" s="443"/>
      <c r="E146" s="44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/>
    </row>
    <row r="147" spans="1:72" x14ac:dyDescent="0.2">
      <c r="A147" s="109"/>
      <c r="B147" s="110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/>
    </row>
    <row r="148" spans="1:72" x14ac:dyDescent="0.2">
      <c r="A148" s="111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/>
    </row>
    <row r="149" spans="1:72" s="74" customFormat="1" x14ac:dyDescent="0.2">
      <c r="A149" s="112"/>
      <c r="B149" s="102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</row>
    <row r="150" spans="1:72" s="74" customFormat="1" x14ac:dyDescent="0.2">
      <c r="A150" s="112"/>
      <c r="B150" s="113"/>
      <c r="C150" s="372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</row>
    <row r="151" spans="1:72" s="74" customFormat="1" x14ac:dyDescent="0.2">
      <c r="A151" s="112"/>
      <c r="B151" s="102"/>
      <c r="C151" s="102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</row>
    <row r="152" spans="1:72" s="74" customFormat="1" x14ac:dyDescent="0.2">
      <c r="A152" s="112"/>
      <c r="B152" s="102"/>
      <c r="C152" s="102"/>
      <c r="D152" s="382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</row>
    <row r="153" spans="1:72" x14ac:dyDescent="0.2">
      <c r="A153" s="106"/>
      <c r="B153" s="99"/>
      <c r="C153" s="100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  <c r="BT153"/>
    </row>
    <row r="154" spans="1:72" x14ac:dyDescent="0.2">
      <c r="A154" s="107"/>
      <c r="B154" s="108"/>
      <c r="C154" s="442"/>
      <c r="D154" s="443"/>
      <c r="E154" s="44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/>
    </row>
    <row r="155" spans="1:72" x14ac:dyDescent="0.2">
      <c r="A155" s="107"/>
      <c r="B155" s="108"/>
      <c r="C155" s="442"/>
      <c r="D155" s="443"/>
      <c r="E155" s="44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/>
    </row>
    <row r="156" spans="1:72" x14ac:dyDescent="0.2">
      <c r="A156" s="107"/>
      <c r="B156" s="108"/>
      <c r="C156" s="442"/>
      <c r="D156" s="443"/>
      <c r="E156" s="44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/>
    </row>
    <row r="157" spans="1:72" x14ac:dyDescent="0.2">
      <c r="A157" s="107"/>
      <c r="B157" s="108"/>
      <c r="C157" s="442"/>
      <c r="D157" s="443"/>
      <c r="E157" s="44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/>
    </row>
    <row r="158" spans="1:72" x14ac:dyDescent="0.2">
      <c r="A158" s="107"/>
      <c r="B158" s="108"/>
      <c r="C158" s="442"/>
      <c r="D158" s="443"/>
      <c r="E158" s="44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/>
    </row>
    <row r="159" spans="1:72" x14ac:dyDescent="0.2">
      <c r="A159" s="107"/>
      <c r="B159" s="108"/>
      <c r="C159" s="442"/>
      <c r="D159" s="443"/>
      <c r="E159" s="44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/>
    </row>
    <row r="160" spans="1:72" x14ac:dyDescent="0.2">
      <c r="A160" s="107"/>
      <c r="B160" s="108"/>
      <c r="C160" s="442"/>
      <c r="D160" s="443"/>
      <c r="E160" s="44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/>
    </row>
    <row r="161" spans="1:72" x14ac:dyDescent="0.2">
      <c r="A161" s="107"/>
      <c r="B161" s="108"/>
      <c r="C161" s="442"/>
      <c r="D161" s="443"/>
      <c r="E161" s="44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/>
    </row>
    <row r="162" spans="1:72" x14ac:dyDescent="0.2">
      <c r="A162" s="107"/>
      <c r="B162" s="108"/>
      <c r="C162" s="442"/>
      <c r="D162" s="443"/>
      <c r="E162" s="44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/>
    </row>
    <row r="163" spans="1:72" x14ac:dyDescent="0.2">
      <c r="A163" s="107"/>
      <c r="B163" s="108"/>
      <c r="C163" s="442"/>
      <c r="D163" s="443"/>
      <c r="E163" s="44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/>
    </row>
    <row r="164" spans="1:72" x14ac:dyDescent="0.2">
      <c r="A164" s="107"/>
      <c r="B164" s="108"/>
      <c r="C164" s="442"/>
      <c r="D164" s="443"/>
      <c r="E164" s="44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/>
    </row>
    <row r="165" spans="1:72" x14ac:dyDescent="0.2">
      <c r="A165" s="107"/>
      <c r="B165" s="108"/>
      <c r="C165" s="442"/>
      <c r="D165" s="443"/>
      <c r="E165" s="44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/>
    </row>
    <row r="166" spans="1:72" x14ac:dyDescent="0.2">
      <c r="A166" s="107"/>
      <c r="B166" s="108"/>
      <c r="C166" s="442"/>
      <c r="D166" s="443"/>
      <c r="E166" s="44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/>
    </row>
    <row r="167" spans="1:72" x14ac:dyDescent="0.2">
      <c r="A167" s="107"/>
      <c r="B167" s="108"/>
      <c r="C167" s="442"/>
      <c r="D167" s="443"/>
      <c r="E167" s="44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/>
    </row>
    <row r="168" spans="1:72" x14ac:dyDescent="0.2">
      <c r="A168" s="107"/>
      <c r="B168" s="108"/>
      <c r="C168" s="442"/>
      <c r="D168" s="443"/>
      <c r="E168" s="44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/>
    </row>
    <row r="169" spans="1:72" x14ac:dyDescent="0.2">
      <c r="A169" s="107"/>
      <c r="B169" s="108"/>
      <c r="C169" s="442"/>
      <c r="D169" s="443"/>
      <c r="E169" s="44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/>
    </row>
    <row r="170" spans="1:72" x14ac:dyDescent="0.2">
      <c r="A170" s="107"/>
      <c r="B170" s="108"/>
      <c r="C170" s="442"/>
      <c r="D170" s="443"/>
      <c r="E170" s="44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/>
    </row>
    <row r="171" spans="1:72" x14ac:dyDescent="0.2">
      <c r="A171" s="107"/>
      <c r="B171" s="108"/>
      <c r="C171" s="442"/>
      <c r="D171" s="443"/>
      <c r="E171" s="44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/>
    </row>
    <row r="172" spans="1:72" x14ac:dyDescent="0.2">
      <c r="A172" s="107"/>
      <c r="B172" s="108"/>
      <c r="C172" s="442"/>
      <c r="D172" s="443"/>
      <c r="E172" s="44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/>
    </row>
    <row r="173" spans="1:72" x14ac:dyDescent="0.2">
      <c r="A173" s="107"/>
      <c r="B173" s="108"/>
      <c r="C173" s="442"/>
      <c r="D173" s="443"/>
      <c r="E173" s="44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/>
    </row>
    <row r="174" spans="1:72" x14ac:dyDescent="0.2">
      <c r="A174" s="107"/>
      <c r="B174" s="108"/>
      <c r="C174" s="442"/>
      <c r="D174" s="443"/>
      <c r="E174" s="44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/>
    </row>
    <row r="175" spans="1:72" x14ac:dyDescent="0.2">
      <c r="A175" s="107"/>
      <c r="B175" s="108"/>
      <c r="C175" s="442"/>
      <c r="D175" s="443"/>
      <c r="E175" s="44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/>
    </row>
    <row r="176" spans="1:72" x14ac:dyDescent="0.2">
      <c r="A176" s="107"/>
      <c r="B176" s="108"/>
      <c r="C176" s="442"/>
      <c r="D176" s="443"/>
      <c r="E176" s="44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 s="373"/>
    </row>
    <row r="177" spans="1:6" x14ac:dyDescent="0.2">
      <c r="A177" s="107"/>
      <c r="B177" s="108"/>
      <c r="C177" s="442"/>
      <c r="D177" s="443"/>
      <c r="E177" s="443"/>
      <c r="F177" s="373"/>
    </row>
    <row r="178" spans="1:6" x14ac:dyDescent="0.2">
      <c r="A178" s="107"/>
      <c r="B178" s="108"/>
      <c r="C178" s="442"/>
      <c r="D178" s="443"/>
      <c r="E178" s="443"/>
      <c r="F178" s="373"/>
    </row>
    <row r="179" spans="1:6" x14ac:dyDescent="0.2">
      <c r="A179" s="107"/>
      <c r="B179" s="108"/>
      <c r="C179" s="442"/>
      <c r="D179" s="443"/>
      <c r="E179" s="443"/>
      <c r="F179" s="373"/>
    </row>
    <row r="180" spans="1:6" x14ac:dyDescent="0.2">
      <c r="A180" s="107"/>
      <c r="B180" s="108"/>
      <c r="C180" s="442"/>
      <c r="D180" s="443"/>
      <c r="E180" s="443"/>
      <c r="F180" s="373"/>
    </row>
    <row r="181" spans="1:6" x14ac:dyDescent="0.2">
      <c r="A181" s="107"/>
      <c r="B181" s="108"/>
      <c r="C181" s="442"/>
      <c r="D181" s="443"/>
      <c r="E181" s="443"/>
      <c r="F181" s="373"/>
    </row>
    <row r="182" spans="1:6" x14ac:dyDescent="0.2">
      <c r="A182" s="107"/>
      <c r="B182" s="108"/>
      <c r="C182" s="442"/>
      <c r="D182" s="443"/>
      <c r="E182" s="443"/>
      <c r="F182" s="373"/>
    </row>
    <row r="183" spans="1:6" x14ac:dyDescent="0.2">
      <c r="A183" s="107"/>
      <c r="B183" s="108"/>
      <c r="C183" s="442"/>
      <c r="D183" s="443"/>
      <c r="E183" s="443"/>
      <c r="F183" s="373"/>
    </row>
    <row r="184" spans="1:6" x14ac:dyDescent="0.2">
      <c r="A184" s="107"/>
      <c r="B184" s="108"/>
      <c r="C184" s="442"/>
      <c r="D184" s="443"/>
      <c r="E184" s="443"/>
      <c r="F184" s="373"/>
    </row>
    <row r="185" spans="1:6" x14ac:dyDescent="0.2">
      <c r="A185" s="109"/>
      <c r="B185" s="110"/>
      <c r="C185" s="443"/>
      <c r="D185" s="443"/>
      <c r="E185" s="443"/>
      <c r="F185" s="373"/>
    </row>
    <row r="186" spans="1:6" x14ac:dyDescent="0.2">
      <c r="A186" s="111"/>
      <c r="B186" s="373"/>
      <c r="C186" s="373"/>
      <c r="D186" s="373"/>
      <c r="E186" s="373"/>
      <c r="F186" s="373"/>
    </row>
    <row r="187" spans="1:6" x14ac:dyDescent="0.2">
      <c r="A187" s="111"/>
      <c r="B187" s="373"/>
      <c r="C187" s="373"/>
      <c r="D187" s="373"/>
      <c r="E187" s="373"/>
      <c r="F187" s="373"/>
    </row>
    <row r="188" spans="1:6" x14ac:dyDescent="0.2">
      <c r="A188" s="111"/>
      <c r="B188" s="373"/>
      <c r="C188" s="373"/>
      <c r="D188" s="373"/>
      <c r="E188" s="373"/>
      <c r="F188" s="373"/>
    </row>
    <row r="189" spans="1:6" x14ac:dyDescent="0.2">
      <c r="A189" s="111"/>
      <c r="B189" s="373"/>
      <c r="C189" s="373"/>
      <c r="D189" s="373"/>
      <c r="E189" s="373"/>
      <c r="F189" s="373"/>
    </row>
    <row r="190" spans="1:6" x14ac:dyDescent="0.2">
      <c r="A190" s="111"/>
      <c r="B190" s="373"/>
      <c r="C190" s="373"/>
      <c r="D190" s="373"/>
      <c r="E190" s="373"/>
      <c r="F190" s="373"/>
    </row>
    <row r="191" spans="1:6" x14ac:dyDescent="0.2">
      <c r="A191" s="111"/>
      <c r="B191" s="373"/>
      <c r="C191" s="373"/>
      <c r="D191" s="373"/>
      <c r="E191" s="373"/>
      <c r="F191" s="373"/>
    </row>
    <row r="192" spans="1:6" x14ac:dyDescent="0.2">
      <c r="A192" s="111"/>
      <c r="B192" s="373"/>
      <c r="C192" s="373"/>
      <c r="D192" s="373"/>
      <c r="E192" s="373"/>
      <c r="F192" s="373"/>
    </row>
    <row r="193" spans="1:6" x14ac:dyDescent="0.2">
      <c r="A193" s="111"/>
      <c r="B193" s="373"/>
      <c r="C193" s="373"/>
      <c r="D193" s="373"/>
      <c r="E193" s="373"/>
      <c r="F193" s="373"/>
    </row>
    <row r="194" spans="1:6" x14ac:dyDescent="0.2">
      <c r="A194" s="111"/>
      <c r="B194" s="373"/>
      <c r="C194" s="373"/>
      <c r="D194" s="373"/>
      <c r="E194" s="373"/>
      <c r="F194" s="373"/>
    </row>
  </sheetData>
  <sheetProtection insertRows="0"/>
  <mergeCells count="159">
    <mergeCell ref="A4:C4"/>
    <mergeCell ref="A5:B5"/>
    <mergeCell ref="D9:F9"/>
    <mergeCell ref="D10:F10"/>
    <mergeCell ref="D11:F11"/>
    <mergeCell ref="D12:F12"/>
    <mergeCell ref="D19:F19"/>
    <mergeCell ref="D20:F20"/>
    <mergeCell ref="D21:F21"/>
    <mergeCell ref="D22:F22"/>
    <mergeCell ref="D23:F23"/>
    <mergeCell ref="D24:F24"/>
    <mergeCell ref="D13:F13"/>
    <mergeCell ref="D14:F14"/>
    <mergeCell ref="D15:F15"/>
    <mergeCell ref="D16:F16"/>
    <mergeCell ref="D17:F17"/>
    <mergeCell ref="D18:F18"/>
    <mergeCell ref="D31:F31"/>
    <mergeCell ref="D32:F32"/>
    <mergeCell ref="D33:F33"/>
    <mergeCell ref="D34:F34"/>
    <mergeCell ref="D35:F35"/>
    <mergeCell ref="D36:F36"/>
    <mergeCell ref="D25:F25"/>
    <mergeCell ref="D26:F26"/>
    <mergeCell ref="D27:F27"/>
    <mergeCell ref="D28:F28"/>
    <mergeCell ref="D29:F29"/>
    <mergeCell ref="D30:F30"/>
    <mergeCell ref="D46:F46"/>
    <mergeCell ref="D47:F47"/>
    <mergeCell ref="D48:F48"/>
    <mergeCell ref="D49:F49"/>
    <mergeCell ref="D50:F50"/>
    <mergeCell ref="D51:F51"/>
    <mergeCell ref="D37:F37"/>
    <mergeCell ref="D38:F38"/>
    <mergeCell ref="D39:F39"/>
    <mergeCell ref="D40:F40"/>
    <mergeCell ref="D44:F44"/>
    <mergeCell ref="D45:F45"/>
    <mergeCell ref="D58:F58"/>
    <mergeCell ref="D59:F59"/>
    <mergeCell ref="D60:F60"/>
    <mergeCell ref="D61:F61"/>
    <mergeCell ref="D62:F62"/>
    <mergeCell ref="D63:F63"/>
    <mergeCell ref="D52:F52"/>
    <mergeCell ref="D53:F53"/>
    <mergeCell ref="D54:F54"/>
    <mergeCell ref="D55:F55"/>
    <mergeCell ref="D56:F56"/>
    <mergeCell ref="D57:F57"/>
    <mergeCell ref="D70:F70"/>
    <mergeCell ref="D71:F71"/>
    <mergeCell ref="D72:F72"/>
    <mergeCell ref="D73:F73"/>
    <mergeCell ref="D77:F77"/>
    <mergeCell ref="D78:F78"/>
    <mergeCell ref="D64:F64"/>
    <mergeCell ref="D65:F65"/>
    <mergeCell ref="D66:F66"/>
    <mergeCell ref="D67:F67"/>
    <mergeCell ref="D68:F68"/>
    <mergeCell ref="D69:F69"/>
    <mergeCell ref="D85:F85"/>
    <mergeCell ref="D86:F86"/>
    <mergeCell ref="D87:F87"/>
    <mergeCell ref="D88:F88"/>
    <mergeCell ref="D89:F89"/>
    <mergeCell ref="D90:F90"/>
    <mergeCell ref="D79:F79"/>
    <mergeCell ref="D80:F80"/>
    <mergeCell ref="D81:F81"/>
    <mergeCell ref="D82:F82"/>
    <mergeCell ref="D83:F83"/>
    <mergeCell ref="D84:F84"/>
    <mergeCell ref="D97:F97"/>
    <mergeCell ref="D98:F98"/>
    <mergeCell ref="D99:F99"/>
    <mergeCell ref="D100:F100"/>
    <mergeCell ref="D101:F101"/>
    <mergeCell ref="D102:F102"/>
    <mergeCell ref="D91:F91"/>
    <mergeCell ref="D92:F92"/>
    <mergeCell ref="D93:F93"/>
    <mergeCell ref="D94:F94"/>
    <mergeCell ref="D95:F95"/>
    <mergeCell ref="D96:F96"/>
    <mergeCell ref="C116:E116"/>
    <mergeCell ref="C117:E117"/>
    <mergeCell ref="C118:E118"/>
    <mergeCell ref="C119:E119"/>
    <mergeCell ref="C120:E120"/>
    <mergeCell ref="C121:E121"/>
    <mergeCell ref="D103:F103"/>
    <mergeCell ref="D104:F104"/>
    <mergeCell ref="D105:F105"/>
    <mergeCell ref="D106:F106"/>
    <mergeCell ref="D107:F107"/>
    <mergeCell ref="D108:F108"/>
    <mergeCell ref="C128:E128"/>
    <mergeCell ref="C129:E129"/>
    <mergeCell ref="C130:E130"/>
    <mergeCell ref="C131:E131"/>
    <mergeCell ref="C132:E132"/>
    <mergeCell ref="C133:E133"/>
    <mergeCell ref="C122:E122"/>
    <mergeCell ref="C123:E123"/>
    <mergeCell ref="C124:E124"/>
    <mergeCell ref="C125:E125"/>
    <mergeCell ref="C126:E126"/>
    <mergeCell ref="C127:E127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C159:E159"/>
    <mergeCell ref="C160:E160"/>
    <mergeCell ref="C161:E161"/>
    <mergeCell ref="C162:E162"/>
    <mergeCell ref="C163:E163"/>
    <mergeCell ref="C164:E164"/>
    <mergeCell ref="C146:E146"/>
    <mergeCell ref="C154:E154"/>
    <mergeCell ref="C155:E155"/>
    <mergeCell ref="C156:E156"/>
    <mergeCell ref="C157:E157"/>
    <mergeCell ref="C158:E158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83:E183"/>
    <mergeCell ref="C184:E184"/>
    <mergeCell ref="C185:E185"/>
    <mergeCell ref="C177:E177"/>
    <mergeCell ref="C178:E178"/>
    <mergeCell ref="C179:E179"/>
    <mergeCell ref="C180:E180"/>
    <mergeCell ref="C181:E181"/>
    <mergeCell ref="C182:E182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T194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(4)'!B1</f>
        <v>Enter Name Here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50" t="str">
        <f>'Q1 Timesheet (4)'!B2</f>
        <v>Enter rate of pay here</v>
      </c>
      <c r="C2" s="289"/>
      <c r="D2" s="287"/>
      <c r="E2" s="95" t="s">
        <v>134</v>
      </c>
      <c r="F2" s="345" t="e">
        <f>$B$2*$B73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50" t="str">
        <f>'Q1 Timesheet (4)'!B3</f>
        <v>Enter fringe rate here</v>
      </c>
      <c r="C3" s="289"/>
      <c r="D3" s="287"/>
      <c r="E3" s="95" t="s">
        <v>137</v>
      </c>
      <c r="F3" s="345" t="e">
        <f>$B$2*$B108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(4)'!D4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B40+B73+B108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45292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45293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45294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45295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45296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45297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45298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45299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45300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45301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45302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45303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45304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45305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45306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45307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45308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45309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45310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45311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45312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45313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45314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45315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45316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45317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45318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45319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45320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45321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45322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SUM(B9:B39)</f>
        <v>0</v>
      </c>
      <c r="C40" s="370">
        <f>SUM(C9:C39)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45323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45324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45325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45326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45327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45328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45329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45330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45331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45332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45333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45334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45335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45336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45337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45338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45339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45340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45341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45342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45343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45344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45345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45346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45347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45348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45349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45350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45351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s="101" customFormat="1" x14ac:dyDescent="0.2">
      <c r="A73" s="293" t="s">
        <v>115</v>
      </c>
      <c r="B73" s="62">
        <f>SUM(B44:B72)</f>
        <v>0</v>
      </c>
      <c r="C73" s="370">
        <f>SUM(C44:C72)</f>
        <v>0</v>
      </c>
      <c r="D73" s="388"/>
      <c r="E73" s="388"/>
      <c r="F73" s="388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375"/>
    </row>
    <row r="74" spans="1:72" x14ac:dyDescent="0.2">
      <c r="A74" s="63"/>
      <c r="B74" s="64"/>
      <c r="C74" s="64"/>
      <c r="D74" s="64"/>
      <c r="E74" s="64"/>
      <c r="F74" s="6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/>
    </row>
    <row r="75" spans="1:72" s="92" customFormat="1" x14ac:dyDescent="0.2">
      <c r="A75" s="90" t="s">
        <v>137</v>
      </c>
      <c r="B75" s="91"/>
      <c r="C75" s="91"/>
      <c r="D75" s="381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</row>
    <row r="76" spans="1:72" ht="25.5" x14ac:dyDescent="0.2">
      <c r="A76" s="291" t="s">
        <v>141</v>
      </c>
      <c r="B76" s="254" t="s">
        <v>142</v>
      </c>
      <c r="C76" s="254" t="s">
        <v>143</v>
      </c>
      <c r="D76" s="376" t="s">
        <v>144</v>
      </c>
      <c r="E76" s="179"/>
      <c r="F76" s="179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/>
    </row>
    <row r="77" spans="1:72" x14ac:dyDescent="0.2">
      <c r="A77" s="292">
        <v>45352</v>
      </c>
      <c r="B77" s="172"/>
      <c r="C77" s="173"/>
      <c r="D77" s="444"/>
      <c r="E77" s="444"/>
      <c r="F77" s="444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45353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45354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45355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45356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45357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45358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45359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45360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45361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45362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45363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45364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45365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45366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45367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45368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45369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45370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45371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45372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45373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45374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45375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45376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45377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45378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45379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45380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45381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45382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s="101" customFormat="1" x14ac:dyDescent="0.2">
      <c r="A108" s="293" t="s">
        <v>117</v>
      </c>
      <c r="B108" s="62">
        <f>SUM(B77:B107)</f>
        <v>0</v>
      </c>
      <c r="C108" s="370">
        <f>SUM(C77:C107)</f>
        <v>0</v>
      </c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375"/>
    </row>
    <row r="109" spans="1:72" x14ac:dyDescent="0.2">
      <c r="A109" s="104"/>
      <c r="B109" s="105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/>
    </row>
    <row r="110" spans="1:72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</row>
    <row r="112" spans="1:72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106"/>
      <c r="B115" s="99"/>
      <c r="C115" s="100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7"/>
      <c r="B116" s="108"/>
      <c r="C116" s="442"/>
      <c r="D116" s="443"/>
      <c r="E116" s="44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x14ac:dyDescent="0.2">
      <c r="A117" s="107"/>
      <c r="B117" s="108"/>
      <c r="C117" s="442"/>
      <c r="D117" s="443"/>
      <c r="E117" s="44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/>
    </row>
    <row r="118" spans="1:72" x14ac:dyDescent="0.2">
      <c r="A118" s="107"/>
      <c r="B118" s="108"/>
      <c r="C118" s="442"/>
      <c r="D118" s="443"/>
      <c r="E118" s="44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/>
    </row>
    <row r="119" spans="1:72" x14ac:dyDescent="0.2">
      <c r="A119" s="107"/>
      <c r="B119" s="108"/>
      <c r="C119" s="442"/>
      <c r="D119" s="443"/>
      <c r="E119" s="44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  <c r="AA119" s="373"/>
      <c r="AB119" s="373"/>
      <c r="AC119" s="373"/>
      <c r="AD119" s="373"/>
      <c r="AE119" s="373"/>
      <c r="AF119" s="373"/>
      <c r="AG119" s="373"/>
      <c r="AH119" s="373"/>
      <c r="AI119" s="373"/>
      <c r="AJ119" s="373"/>
      <c r="AK119" s="373"/>
      <c r="AL119" s="373"/>
      <c r="AM119" s="373"/>
      <c r="AN119" s="373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/>
      <c r="AZ119" s="373"/>
      <c r="BA119" s="373"/>
      <c r="BB119" s="373"/>
      <c r="BC119" s="373"/>
      <c r="BD119" s="373"/>
      <c r="BE119" s="373"/>
      <c r="BF119" s="373"/>
      <c r="BG119" s="373"/>
      <c r="BH119" s="373"/>
      <c r="BI119" s="373"/>
      <c r="BJ119" s="373"/>
      <c r="BK119" s="373"/>
      <c r="BL119" s="373"/>
      <c r="BM119" s="373"/>
      <c r="BN119" s="373"/>
      <c r="BO119" s="373"/>
      <c r="BP119" s="373"/>
      <c r="BQ119" s="373"/>
      <c r="BR119" s="373"/>
      <c r="BS119" s="373"/>
      <c r="BT119"/>
    </row>
    <row r="120" spans="1:72" x14ac:dyDescent="0.2">
      <c r="A120" s="107"/>
      <c r="B120" s="108"/>
      <c r="C120" s="442"/>
      <c r="D120" s="443"/>
      <c r="E120" s="44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  <c r="AA120" s="373"/>
      <c r="AB120" s="373"/>
      <c r="AC120" s="373"/>
      <c r="AD120" s="373"/>
      <c r="AE120" s="373"/>
      <c r="AF120" s="373"/>
      <c r="AG120" s="373"/>
      <c r="AH120" s="373"/>
      <c r="AI120" s="373"/>
      <c r="AJ120" s="373"/>
      <c r="AK120" s="373"/>
      <c r="AL120" s="373"/>
      <c r="AM120" s="373"/>
      <c r="AN120" s="373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373"/>
      <c r="BC120" s="373"/>
      <c r="BD120" s="373"/>
      <c r="BE120" s="373"/>
      <c r="BF120" s="373"/>
      <c r="BG120" s="373"/>
      <c r="BH120" s="373"/>
      <c r="BI120" s="373"/>
      <c r="BJ120" s="373"/>
      <c r="BK120" s="373"/>
      <c r="BL120" s="373"/>
      <c r="BM120" s="373"/>
      <c r="BN120" s="373"/>
      <c r="BO120" s="373"/>
      <c r="BP120" s="373"/>
      <c r="BQ120" s="373"/>
      <c r="BR120" s="373"/>
      <c r="BS120" s="373"/>
      <c r="BT120"/>
    </row>
    <row r="121" spans="1:72" x14ac:dyDescent="0.2">
      <c r="A121" s="107"/>
      <c r="B121" s="108"/>
      <c r="C121" s="442"/>
      <c r="D121" s="443"/>
      <c r="E121" s="44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  <c r="AA121" s="373"/>
      <c r="AB121" s="373"/>
      <c r="AC121" s="373"/>
      <c r="AD121" s="373"/>
      <c r="AE121" s="373"/>
      <c r="AF121" s="373"/>
      <c r="AG121" s="373"/>
      <c r="AH121" s="373"/>
      <c r="AI121" s="373"/>
      <c r="AJ121" s="373"/>
      <c r="AK121" s="373"/>
      <c r="AL121" s="373"/>
      <c r="AM121" s="373"/>
      <c r="AN121" s="373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373"/>
      <c r="BC121" s="373"/>
      <c r="BD121" s="373"/>
      <c r="BE121" s="373"/>
      <c r="BF121" s="373"/>
      <c r="BG121" s="373"/>
      <c r="BH121" s="373"/>
      <c r="BI121" s="373"/>
      <c r="BJ121" s="373"/>
      <c r="BK121" s="373"/>
      <c r="BL121" s="373"/>
      <c r="BM121" s="373"/>
      <c r="BN121" s="373"/>
      <c r="BO121" s="373"/>
      <c r="BP121" s="373"/>
      <c r="BQ121" s="373"/>
      <c r="BR121" s="373"/>
      <c r="BS121" s="373"/>
      <c r="BT121"/>
    </row>
    <row r="122" spans="1:72" x14ac:dyDescent="0.2">
      <c r="A122" s="107"/>
      <c r="B122" s="108"/>
      <c r="C122" s="442"/>
      <c r="D122" s="443"/>
      <c r="E122" s="44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  <c r="AA122" s="373"/>
      <c r="AB122" s="373"/>
      <c r="AC122" s="373"/>
      <c r="AD122" s="373"/>
      <c r="AE122" s="373"/>
      <c r="AF122" s="373"/>
      <c r="AG122" s="373"/>
      <c r="AH122" s="373"/>
      <c r="AI122" s="373"/>
      <c r="AJ122" s="373"/>
      <c r="AK122" s="373"/>
      <c r="AL122" s="373"/>
      <c r="AM122" s="373"/>
      <c r="AN122" s="373"/>
      <c r="AO122" s="373"/>
      <c r="AP122" s="373"/>
      <c r="AQ122" s="373"/>
      <c r="AR122" s="373"/>
      <c r="AS122" s="373"/>
      <c r="AT122" s="373"/>
      <c r="AU122" s="373"/>
      <c r="AV122" s="373"/>
      <c r="AW122" s="373"/>
      <c r="AX122" s="373"/>
      <c r="AY122" s="373"/>
      <c r="AZ122" s="373"/>
      <c r="BA122" s="373"/>
      <c r="BB122" s="373"/>
      <c r="BC122" s="373"/>
      <c r="BD122" s="373"/>
      <c r="BE122" s="373"/>
      <c r="BF122" s="373"/>
      <c r="BG122" s="373"/>
      <c r="BH122" s="373"/>
      <c r="BI122" s="373"/>
      <c r="BJ122" s="373"/>
      <c r="BK122" s="373"/>
      <c r="BL122" s="373"/>
      <c r="BM122" s="373"/>
      <c r="BN122" s="373"/>
      <c r="BO122" s="373"/>
      <c r="BP122" s="373"/>
      <c r="BQ122" s="373"/>
      <c r="BR122" s="373"/>
      <c r="BS122" s="373"/>
      <c r="BT122"/>
    </row>
    <row r="123" spans="1:72" x14ac:dyDescent="0.2">
      <c r="A123" s="107"/>
      <c r="B123" s="108"/>
      <c r="C123" s="442"/>
      <c r="D123" s="443"/>
      <c r="E123" s="44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  <c r="AA123" s="373"/>
      <c r="AB123" s="373"/>
      <c r="AC123" s="373"/>
      <c r="AD123" s="373"/>
      <c r="AE123" s="373"/>
      <c r="AF123" s="373"/>
      <c r="AG123" s="373"/>
      <c r="AH123" s="373"/>
      <c r="AI123" s="373"/>
      <c r="AJ123" s="373"/>
      <c r="AK123" s="373"/>
      <c r="AL123" s="373"/>
      <c r="AM123" s="373"/>
      <c r="AN123" s="373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73"/>
      <c r="AZ123" s="373"/>
      <c r="BA123" s="373"/>
      <c r="BB123" s="373"/>
      <c r="BC123" s="373"/>
      <c r="BD123" s="373"/>
      <c r="BE123" s="373"/>
      <c r="BF123" s="373"/>
      <c r="BG123" s="373"/>
      <c r="BH123" s="373"/>
      <c r="BI123" s="373"/>
      <c r="BJ123" s="373"/>
      <c r="BK123" s="373"/>
      <c r="BL123" s="373"/>
      <c r="BM123" s="373"/>
      <c r="BN123" s="373"/>
      <c r="BO123" s="373"/>
      <c r="BP123" s="373"/>
      <c r="BQ123" s="373"/>
      <c r="BR123" s="373"/>
      <c r="BS123" s="373"/>
      <c r="BT123"/>
    </row>
    <row r="124" spans="1:72" x14ac:dyDescent="0.2">
      <c r="A124" s="107"/>
      <c r="B124" s="108"/>
      <c r="C124" s="442"/>
      <c r="D124" s="443"/>
      <c r="E124" s="44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  <c r="AA124" s="373"/>
      <c r="AB124" s="373"/>
      <c r="AC124" s="373"/>
      <c r="AD124" s="373"/>
      <c r="AE124" s="373"/>
      <c r="AF124" s="373"/>
      <c r="AG124" s="373"/>
      <c r="AH124" s="373"/>
      <c r="AI124" s="373"/>
      <c r="AJ124" s="373"/>
      <c r="AK124" s="373"/>
      <c r="AL124" s="373"/>
      <c r="AM124" s="373"/>
      <c r="AN124" s="373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73"/>
      <c r="AZ124" s="373"/>
      <c r="BA124" s="373"/>
      <c r="BB124" s="373"/>
      <c r="BC124" s="373"/>
      <c r="BD124" s="373"/>
      <c r="BE124" s="373"/>
      <c r="BF124" s="373"/>
      <c r="BG124" s="373"/>
      <c r="BH124" s="373"/>
      <c r="BI124" s="373"/>
      <c r="BJ124" s="373"/>
      <c r="BK124" s="373"/>
      <c r="BL124" s="373"/>
      <c r="BM124" s="373"/>
      <c r="BN124" s="373"/>
      <c r="BO124" s="373"/>
      <c r="BP124" s="373"/>
      <c r="BQ124" s="373"/>
      <c r="BR124" s="373"/>
      <c r="BS124" s="373"/>
      <c r="BT124"/>
    </row>
    <row r="125" spans="1:72" x14ac:dyDescent="0.2">
      <c r="A125" s="107"/>
      <c r="B125" s="108"/>
      <c r="C125" s="442"/>
      <c r="D125" s="443"/>
      <c r="E125" s="44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  <c r="AA125" s="373"/>
      <c r="AB125" s="373"/>
      <c r="AC125" s="373"/>
      <c r="AD125" s="373"/>
      <c r="AE125" s="373"/>
      <c r="AF125" s="373"/>
      <c r="AG125" s="373"/>
      <c r="AH125" s="373"/>
      <c r="AI125" s="373"/>
      <c r="AJ125" s="373"/>
      <c r="AK125" s="373"/>
      <c r="AL125" s="373"/>
      <c r="AM125" s="373"/>
      <c r="AN125" s="373"/>
      <c r="AO125" s="373"/>
      <c r="AP125" s="373"/>
      <c r="AQ125" s="373"/>
      <c r="AR125" s="373"/>
      <c r="AS125" s="373"/>
      <c r="AT125" s="373"/>
      <c r="AU125" s="373"/>
      <c r="AV125" s="373"/>
      <c r="AW125" s="373"/>
      <c r="AX125" s="373"/>
      <c r="AY125" s="373"/>
      <c r="AZ125" s="373"/>
      <c r="BA125" s="373"/>
      <c r="BB125" s="373"/>
      <c r="BC125" s="373"/>
      <c r="BD125" s="373"/>
      <c r="BE125" s="373"/>
      <c r="BF125" s="373"/>
      <c r="BG125" s="373"/>
      <c r="BH125" s="373"/>
      <c r="BI125" s="373"/>
      <c r="BJ125" s="373"/>
      <c r="BK125" s="373"/>
      <c r="BL125" s="373"/>
      <c r="BM125" s="373"/>
      <c r="BN125" s="373"/>
      <c r="BO125" s="373"/>
      <c r="BP125" s="373"/>
      <c r="BQ125" s="373"/>
      <c r="BR125" s="373"/>
      <c r="BS125" s="373"/>
      <c r="BT125"/>
    </row>
    <row r="126" spans="1:72" x14ac:dyDescent="0.2">
      <c r="A126" s="107"/>
      <c r="B126" s="108"/>
      <c r="C126" s="442"/>
      <c r="D126" s="443"/>
      <c r="E126" s="44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  <c r="AA126" s="373"/>
      <c r="AB126" s="373"/>
      <c r="AC126" s="373"/>
      <c r="AD126" s="373"/>
      <c r="AE126" s="373"/>
      <c r="AF126" s="373"/>
      <c r="AG126" s="373"/>
      <c r="AH126" s="373"/>
      <c r="AI126" s="373"/>
      <c r="AJ126" s="373"/>
      <c r="AK126" s="373"/>
      <c r="AL126" s="373"/>
      <c r="AM126" s="373"/>
      <c r="AN126" s="373"/>
      <c r="AO126" s="373"/>
      <c r="AP126" s="373"/>
      <c r="AQ126" s="373"/>
      <c r="AR126" s="373"/>
      <c r="AS126" s="373"/>
      <c r="AT126" s="373"/>
      <c r="AU126" s="373"/>
      <c r="AV126" s="373"/>
      <c r="AW126" s="373"/>
      <c r="AX126" s="373"/>
      <c r="AY126" s="373"/>
      <c r="AZ126" s="373"/>
      <c r="BA126" s="373"/>
      <c r="BB126" s="373"/>
      <c r="BC126" s="373"/>
      <c r="BD126" s="373"/>
      <c r="BE126" s="373"/>
      <c r="BF126" s="373"/>
      <c r="BG126" s="373"/>
      <c r="BH126" s="373"/>
      <c r="BI126" s="373"/>
      <c r="BJ126" s="373"/>
      <c r="BK126" s="373"/>
      <c r="BL126" s="373"/>
      <c r="BM126" s="373"/>
      <c r="BN126" s="373"/>
      <c r="BO126" s="373"/>
      <c r="BP126" s="373"/>
      <c r="BQ126" s="373"/>
      <c r="BR126" s="373"/>
      <c r="BS126" s="373"/>
      <c r="BT126"/>
    </row>
    <row r="127" spans="1:72" x14ac:dyDescent="0.2">
      <c r="A127" s="107"/>
      <c r="B127" s="108"/>
      <c r="C127" s="442"/>
      <c r="D127" s="443"/>
      <c r="E127" s="443"/>
      <c r="F127" s="373"/>
      <c r="G127" s="373"/>
      <c r="H127" s="373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  <c r="AA127" s="373"/>
      <c r="AB127" s="373"/>
      <c r="AC127" s="373"/>
      <c r="AD127" s="373"/>
      <c r="AE127" s="373"/>
      <c r="AF127" s="373"/>
      <c r="AG127" s="373"/>
      <c r="AH127" s="373"/>
      <c r="AI127" s="373"/>
      <c r="AJ127" s="373"/>
      <c r="AK127" s="373"/>
      <c r="AL127" s="373"/>
      <c r="AM127" s="373"/>
      <c r="AN127" s="37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373"/>
      <c r="BC127" s="373"/>
      <c r="BD127" s="373"/>
      <c r="BE127" s="373"/>
      <c r="BF127" s="373"/>
      <c r="BG127" s="373"/>
      <c r="BH127" s="373"/>
      <c r="BI127" s="373"/>
      <c r="BJ127" s="373"/>
      <c r="BK127" s="373"/>
      <c r="BL127" s="373"/>
      <c r="BM127" s="373"/>
      <c r="BN127" s="373"/>
      <c r="BO127" s="373"/>
      <c r="BP127" s="373"/>
      <c r="BQ127" s="373"/>
      <c r="BR127" s="373"/>
      <c r="BS127" s="373"/>
      <c r="BT127"/>
    </row>
    <row r="128" spans="1:72" x14ac:dyDescent="0.2">
      <c r="A128" s="107"/>
      <c r="B128" s="108"/>
      <c r="C128" s="442"/>
      <c r="D128" s="443"/>
      <c r="E128" s="44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  <c r="AA128" s="373"/>
      <c r="AB128" s="373"/>
      <c r="AC128" s="373"/>
      <c r="AD128" s="373"/>
      <c r="AE128" s="373"/>
      <c r="AF128" s="373"/>
      <c r="AG128" s="373"/>
      <c r="AH128" s="373"/>
      <c r="AI128" s="373"/>
      <c r="AJ128" s="373"/>
      <c r="AK128" s="373"/>
      <c r="AL128" s="373"/>
      <c r="AM128" s="373"/>
      <c r="AN128" s="37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373"/>
      <c r="BC128" s="373"/>
      <c r="BD128" s="373"/>
      <c r="BE128" s="373"/>
      <c r="BF128" s="373"/>
      <c r="BG128" s="373"/>
      <c r="BH128" s="373"/>
      <c r="BI128" s="373"/>
      <c r="BJ128" s="373"/>
      <c r="BK128" s="373"/>
      <c r="BL128" s="373"/>
      <c r="BM128" s="373"/>
      <c r="BN128" s="373"/>
      <c r="BO128" s="373"/>
      <c r="BP128" s="373"/>
      <c r="BQ128" s="373"/>
      <c r="BR128" s="373"/>
      <c r="BS128" s="373"/>
      <c r="BT128"/>
    </row>
    <row r="129" spans="1:72" x14ac:dyDescent="0.2">
      <c r="A129" s="107"/>
      <c r="B129" s="108"/>
      <c r="C129" s="442"/>
      <c r="D129" s="443"/>
      <c r="E129" s="44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  <c r="AA129" s="373"/>
      <c r="AB129" s="373"/>
      <c r="AC129" s="373"/>
      <c r="AD129" s="373"/>
      <c r="AE129" s="373"/>
      <c r="AF129" s="373"/>
      <c r="AG129" s="373"/>
      <c r="AH129" s="373"/>
      <c r="AI129" s="373"/>
      <c r="AJ129" s="373"/>
      <c r="AK129" s="373"/>
      <c r="AL129" s="373"/>
      <c r="AM129" s="373"/>
      <c r="AN129" s="373"/>
      <c r="AO129" s="373"/>
      <c r="AP129" s="373"/>
      <c r="AQ129" s="373"/>
      <c r="AR129" s="373"/>
      <c r="AS129" s="373"/>
      <c r="AT129" s="373"/>
      <c r="AU129" s="373"/>
      <c r="AV129" s="373"/>
      <c r="AW129" s="373"/>
      <c r="AX129" s="373"/>
      <c r="AY129" s="373"/>
      <c r="AZ129" s="373"/>
      <c r="BA129" s="373"/>
      <c r="BB129" s="373"/>
      <c r="BC129" s="373"/>
      <c r="BD129" s="373"/>
      <c r="BE129" s="373"/>
      <c r="BF129" s="373"/>
      <c r="BG129" s="373"/>
      <c r="BH129" s="373"/>
      <c r="BI129" s="373"/>
      <c r="BJ129" s="373"/>
      <c r="BK129" s="373"/>
      <c r="BL129" s="373"/>
      <c r="BM129" s="373"/>
      <c r="BN129" s="373"/>
      <c r="BO129" s="373"/>
      <c r="BP129" s="373"/>
      <c r="BQ129" s="373"/>
      <c r="BR129" s="373"/>
      <c r="BS129" s="373"/>
      <c r="BT129"/>
    </row>
    <row r="130" spans="1:72" x14ac:dyDescent="0.2">
      <c r="A130" s="107"/>
      <c r="B130" s="108"/>
      <c r="C130" s="442"/>
      <c r="D130" s="443"/>
      <c r="E130" s="443"/>
      <c r="F130" s="373"/>
      <c r="G130" s="373"/>
      <c r="H130" s="373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  <c r="AA130" s="373"/>
      <c r="AB130" s="373"/>
      <c r="AC130" s="373"/>
      <c r="AD130" s="373"/>
      <c r="AE130" s="373"/>
      <c r="AF130" s="373"/>
      <c r="AG130" s="373"/>
      <c r="AH130" s="373"/>
      <c r="AI130" s="373"/>
      <c r="AJ130" s="373"/>
      <c r="AK130" s="373"/>
      <c r="AL130" s="373"/>
      <c r="AM130" s="373"/>
      <c r="AN130" s="373"/>
      <c r="AO130" s="373"/>
      <c r="AP130" s="373"/>
      <c r="AQ130" s="373"/>
      <c r="AR130" s="373"/>
      <c r="AS130" s="373"/>
      <c r="AT130" s="373"/>
      <c r="AU130" s="373"/>
      <c r="AV130" s="373"/>
      <c r="AW130" s="373"/>
      <c r="AX130" s="373"/>
      <c r="AY130" s="373"/>
      <c r="AZ130" s="373"/>
      <c r="BA130" s="373"/>
      <c r="BB130" s="373"/>
      <c r="BC130" s="373"/>
      <c r="BD130" s="373"/>
      <c r="BE130" s="373"/>
      <c r="BF130" s="373"/>
      <c r="BG130" s="373"/>
      <c r="BH130" s="373"/>
      <c r="BI130" s="373"/>
      <c r="BJ130" s="373"/>
      <c r="BK130" s="373"/>
      <c r="BL130" s="373"/>
      <c r="BM130" s="373"/>
      <c r="BN130" s="373"/>
      <c r="BO130" s="373"/>
      <c r="BP130" s="373"/>
      <c r="BQ130" s="373"/>
      <c r="BR130" s="373"/>
      <c r="BS130" s="373"/>
      <c r="BT130"/>
    </row>
    <row r="131" spans="1:72" x14ac:dyDescent="0.2">
      <c r="A131" s="107"/>
      <c r="B131" s="108"/>
      <c r="C131" s="442"/>
      <c r="D131" s="443"/>
      <c r="E131" s="44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AQ131" s="373"/>
      <c r="AR131" s="373"/>
      <c r="AS131" s="373"/>
      <c r="AT131" s="373"/>
      <c r="AU131" s="373"/>
      <c r="AV131" s="373"/>
      <c r="AW131" s="373"/>
      <c r="AX131" s="373"/>
      <c r="AY131" s="373"/>
      <c r="AZ131" s="373"/>
      <c r="BA131" s="373"/>
      <c r="BB131" s="373"/>
      <c r="BC131" s="373"/>
      <c r="BD131" s="373"/>
      <c r="BE131" s="373"/>
      <c r="BF131" s="373"/>
      <c r="BG131" s="373"/>
      <c r="BH131" s="373"/>
      <c r="BI131" s="373"/>
      <c r="BJ131" s="373"/>
      <c r="BK131" s="373"/>
      <c r="BL131" s="373"/>
      <c r="BM131" s="373"/>
      <c r="BN131" s="373"/>
      <c r="BO131" s="373"/>
      <c r="BP131" s="373"/>
      <c r="BQ131" s="373"/>
      <c r="BR131" s="373"/>
      <c r="BS131" s="373"/>
      <c r="BT131"/>
    </row>
    <row r="132" spans="1:72" x14ac:dyDescent="0.2">
      <c r="A132" s="107"/>
      <c r="B132" s="108"/>
      <c r="C132" s="442"/>
      <c r="D132" s="443"/>
      <c r="E132" s="443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  <c r="AA132" s="373"/>
      <c r="AB132" s="373"/>
      <c r="AC132" s="373"/>
      <c r="AD132" s="373"/>
      <c r="AE132" s="373"/>
      <c r="AF132" s="373"/>
      <c r="AG132" s="373"/>
      <c r="AH132" s="373"/>
      <c r="AI132" s="373"/>
      <c r="AJ132" s="373"/>
      <c r="AK132" s="373"/>
      <c r="AL132" s="373"/>
      <c r="AM132" s="373"/>
      <c r="AN132" s="373"/>
      <c r="AO132" s="373"/>
      <c r="AP132" s="373"/>
      <c r="AQ132" s="373"/>
      <c r="AR132" s="373"/>
      <c r="AS132" s="373"/>
      <c r="AT132" s="373"/>
      <c r="AU132" s="373"/>
      <c r="AV132" s="373"/>
      <c r="AW132" s="373"/>
      <c r="AX132" s="373"/>
      <c r="AY132" s="373"/>
      <c r="AZ132" s="373"/>
      <c r="BA132" s="373"/>
      <c r="BB132" s="373"/>
      <c r="BC132" s="373"/>
      <c r="BD132" s="373"/>
      <c r="BE132" s="373"/>
      <c r="BF132" s="373"/>
      <c r="BG132" s="373"/>
      <c r="BH132" s="373"/>
      <c r="BI132" s="373"/>
      <c r="BJ132" s="373"/>
      <c r="BK132" s="373"/>
      <c r="BL132" s="373"/>
      <c r="BM132" s="373"/>
      <c r="BN132" s="373"/>
      <c r="BO132" s="373"/>
      <c r="BP132" s="373"/>
      <c r="BQ132" s="373"/>
      <c r="BR132" s="373"/>
      <c r="BS132" s="373"/>
      <c r="BT132"/>
    </row>
    <row r="133" spans="1:72" x14ac:dyDescent="0.2">
      <c r="A133" s="107"/>
      <c r="B133" s="108"/>
      <c r="C133" s="442"/>
      <c r="D133" s="443"/>
      <c r="E133" s="443"/>
      <c r="F133" s="373"/>
      <c r="G133" s="373"/>
      <c r="H133" s="373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  <c r="AA133" s="373"/>
      <c r="AB133" s="373"/>
      <c r="AC133" s="373"/>
      <c r="AD133" s="373"/>
      <c r="AE133" s="373"/>
      <c r="AF133" s="373"/>
      <c r="AG133" s="373"/>
      <c r="AH133" s="373"/>
      <c r="AI133" s="373"/>
      <c r="AJ133" s="373"/>
      <c r="AK133" s="373"/>
      <c r="AL133" s="373"/>
      <c r="AM133" s="373"/>
      <c r="AN133" s="373"/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373"/>
      <c r="BC133" s="373"/>
      <c r="BD133" s="373"/>
      <c r="BE133" s="373"/>
      <c r="BF133" s="373"/>
      <c r="BG133" s="373"/>
      <c r="BH133" s="373"/>
      <c r="BI133" s="373"/>
      <c r="BJ133" s="373"/>
      <c r="BK133" s="373"/>
      <c r="BL133" s="373"/>
      <c r="BM133" s="373"/>
      <c r="BN133" s="373"/>
      <c r="BO133" s="373"/>
      <c r="BP133" s="373"/>
      <c r="BQ133" s="373"/>
      <c r="BR133" s="373"/>
      <c r="BS133" s="373"/>
      <c r="BT133"/>
    </row>
    <row r="134" spans="1:72" x14ac:dyDescent="0.2">
      <c r="A134" s="107"/>
      <c r="B134" s="108"/>
      <c r="C134" s="442"/>
      <c r="D134" s="443"/>
      <c r="E134" s="44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373"/>
      <c r="AG134" s="373"/>
      <c r="AH134" s="373"/>
      <c r="AI134" s="373"/>
      <c r="AJ134" s="373"/>
      <c r="AK134" s="373"/>
      <c r="AL134" s="373"/>
      <c r="AM134" s="373"/>
      <c r="AN134" s="373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373"/>
      <c r="BC134" s="373"/>
      <c r="BD134" s="373"/>
      <c r="BE134" s="373"/>
      <c r="BF134" s="373"/>
      <c r="BG134" s="373"/>
      <c r="BH134" s="373"/>
      <c r="BI134" s="373"/>
      <c r="BJ134" s="373"/>
      <c r="BK134" s="373"/>
      <c r="BL134" s="373"/>
      <c r="BM134" s="373"/>
      <c r="BN134" s="373"/>
      <c r="BO134" s="373"/>
      <c r="BP134" s="373"/>
      <c r="BQ134" s="373"/>
      <c r="BR134" s="373"/>
      <c r="BS134" s="373"/>
      <c r="BT134"/>
    </row>
    <row r="135" spans="1:72" x14ac:dyDescent="0.2">
      <c r="A135" s="107"/>
      <c r="B135" s="108"/>
      <c r="C135" s="442"/>
      <c r="D135" s="443"/>
      <c r="E135" s="443"/>
      <c r="F135" s="373"/>
      <c r="G135" s="373"/>
      <c r="H135" s="373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  <c r="AA135" s="373"/>
      <c r="AB135" s="373"/>
      <c r="AC135" s="373"/>
      <c r="AD135" s="373"/>
      <c r="AE135" s="373"/>
      <c r="AF135" s="373"/>
      <c r="AG135" s="373"/>
      <c r="AH135" s="373"/>
      <c r="AI135" s="373"/>
      <c r="AJ135" s="373"/>
      <c r="AK135" s="373"/>
      <c r="AL135" s="373"/>
      <c r="AM135" s="373"/>
      <c r="AN135" s="373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373"/>
      <c r="BC135" s="373"/>
      <c r="BD135" s="373"/>
      <c r="BE135" s="373"/>
      <c r="BF135" s="373"/>
      <c r="BG135" s="373"/>
      <c r="BH135" s="373"/>
      <c r="BI135" s="373"/>
      <c r="BJ135" s="373"/>
      <c r="BK135" s="373"/>
      <c r="BL135" s="373"/>
      <c r="BM135" s="373"/>
      <c r="BN135" s="373"/>
      <c r="BO135" s="373"/>
      <c r="BP135" s="373"/>
      <c r="BQ135" s="373"/>
      <c r="BR135" s="373"/>
      <c r="BS135" s="373"/>
      <c r="BT135"/>
    </row>
    <row r="136" spans="1:72" x14ac:dyDescent="0.2">
      <c r="A136" s="107"/>
      <c r="B136" s="108"/>
      <c r="C136" s="442"/>
      <c r="D136" s="443"/>
      <c r="E136" s="44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  <c r="AA136" s="373"/>
      <c r="AB136" s="373"/>
      <c r="AC136" s="373"/>
      <c r="AD136" s="373"/>
      <c r="AE136" s="373"/>
      <c r="AF136" s="373"/>
      <c r="AG136" s="373"/>
      <c r="AH136" s="373"/>
      <c r="AI136" s="373"/>
      <c r="AJ136" s="373"/>
      <c r="AK136" s="373"/>
      <c r="AL136" s="373"/>
      <c r="AM136" s="373"/>
      <c r="AN136" s="373"/>
      <c r="AO136" s="373"/>
      <c r="AP136" s="373"/>
      <c r="AQ136" s="373"/>
      <c r="AR136" s="373"/>
      <c r="AS136" s="373"/>
      <c r="AT136" s="373"/>
      <c r="AU136" s="373"/>
      <c r="AV136" s="373"/>
      <c r="AW136" s="373"/>
      <c r="AX136" s="373"/>
      <c r="AY136" s="373"/>
      <c r="AZ136" s="373"/>
      <c r="BA136" s="373"/>
      <c r="BB136" s="373"/>
      <c r="BC136" s="373"/>
      <c r="BD136" s="373"/>
      <c r="BE136" s="373"/>
      <c r="BF136" s="373"/>
      <c r="BG136" s="373"/>
      <c r="BH136" s="373"/>
      <c r="BI136" s="373"/>
      <c r="BJ136" s="373"/>
      <c r="BK136" s="373"/>
      <c r="BL136" s="373"/>
      <c r="BM136" s="373"/>
      <c r="BN136" s="373"/>
      <c r="BO136" s="373"/>
      <c r="BP136" s="373"/>
      <c r="BQ136" s="373"/>
      <c r="BR136" s="373"/>
      <c r="BS136" s="373"/>
      <c r="BT136"/>
    </row>
    <row r="137" spans="1:72" x14ac:dyDescent="0.2">
      <c r="A137" s="107"/>
      <c r="B137" s="108"/>
      <c r="C137" s="442"/>
      <c r="D137" s="443"/>
      <c r="E137" s="443"/>
      <c r="F137" s="373"/>
      <c r="G137" s="373"/>
      <c r="H137" s="373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  <c r="AA137" s="373"/>
      <c r="AB137" s="373"/>
      <c r="AC137" s="373"/>
      <c r="AD137" s="373"/>
      <c r="AE137" s="373"/>
      <c r="AF137" s="373"/>
      <c r="AG137" s="373"/>
      <c r="AH137" s="373"/>
      <c r="AI137" s="373"/>
      <c r="AJ137" s="373"/>
      <c r="AK137" s="373"/>
      <c r="AL137" s="373"/>
      <c r="AM137" s="373"/>
      <c r="AN137" s="373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373"/>
      <c r="BC137" s="373"/>
      <c r="BD137" s="373"/>
      <c r="BE137" s="373"/>
      <c r="BF137" s="373"/>
      <c r="BG137" s="373"/>
      <c r="BH137" s="373"/>
      <c r="BI137" s="373"/>
      <c r="BJ137" s="373"/>
      <c r="BK137" s="373"/>
      <c r="BL137" s="373"/>
      <c r="BM137" s="373"/>
      <c r="BN137" s="373"/>
      <c r="BO137" s="373"/>
      <c r="BP137" s="373"/>
      <c r="BQ137" s="373"/>
      <c r="BR137" s="373"/>
      <c r="BS137" s="373"/>
      <c r="BT137"/>
    </row>
    <row r="138" spans="1:72" x14ac:dyDescent="0.2">
      <c r="A138" s="107"/>
      <c r="B138" s="108"/>
      <c r="C138" s="442"/>
      <c r="D138" s="443"/>
      <c r="E138" s="443"/>
      <c r="F138" s="373"/>
      <c r="G138" s="373"/>
      <c r="H138" s="373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  <c r="AA138" s="373"/>
      <c r="AB138" s="373"/>
      <c r="AC138" s="373"/>
      <c r="AD138" s="373"/>
      <c r="AE138" s="373"/>
      <c r="AF138" s="373"/>
      <c r="AG138" s="373"/>
      <c r="AH138" s="373"/>
      <c r="AI138" s="373"/>
      <c r="AJ138" s="373"/>
      <c r="AK138" s="373"/>
      <c r="AL138" s="373"/>
      <c r="AM138" s="373"/>
      <c r="AN138" s="373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373"/>
      <c r="BC138" s="373"/>
      <c r="BD138" s="373"/>
      <c r="BE138" s="373"/>
      <c r="BF138" s="373"/>
      <c r="BG138" s="373"/>
      <c r="BH138" s="373"/>
      <c r="BI138" s="373"/>
      <c r="BJ138" s="373"/>
      <c r="BK138" s="373"/>
      <c r="BL138" s="373"/>
      <c r="BM138" s="373"/>
      <c r="BN138" s="373"/>
      <c r="BO138" s="373"/>
      <c r="BP138" s="373"/>
      <c r="BQ138" s="373"/>
      <c r="BR138" s="373"/>
      <c r="BS138" s="373"/>
      <c r="BT138"/>
    </row>
    <row r="139" spans="1:72" x14ac:dyDescent="0.2">
      <c r="A139" s="107"/>
      <c r="B139" s="108"/>
      <c r="C139" s="442"/>
      <c r="D139" s="443"/>
      <c r="E139" s="443"/>
      <c r="F139" s="373"/>
      <c r="G139" s="373"/>
      <c r="H139" s="373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  <c r="AA139" s="373"/>
      <c r="AB139" s="373"/>
      <c r="AC139" s="373"/>
      <c r="AD139" s="373"/>
      <c r="AE139" s="373"/>
      <c r="AF139" s="373"/>
      <c r="AG139" s="373"/>
      <c r="AH139" s="373"/>
      <c r="AI139" s="373"/>
      <c r="AJ139" s="373"/>
      <c r="AK139" s="373"/>
      <c r="AL139" s="373"/>
      <c r="AM139" s="373"/>
      <c r="AN139" s="373"/>
      <c r="AO139" s="373"/>
      <c r="AP139" s="373"/>
      <c r="AQ139" s="373"/>
      <c r="AR139" s="373"/>
      <c r="AS139" s="373"/>
      <c r="AT139" s="373"/>
      <c r="AU139" s="373"/>
      <c r="AV139" s="373"/>
      <c r="AW139" s="373"/>
      <c r="AX139" s="373"/>
      <c r="AY139" s="373"/>
      <c r="AZ139" s="373"/>
      <c r="BA139" s="373"/>
      <c r="BB139" s="373"/>
      <c r="BC139" s="373"/>
      <c r="BD139" s="373"/>
      <c r="BE139" s="373"/>
      <c r="BF139" s="373"/>
      <c r="BG139" s="373"/>
      <c r="BH139" s="373"/>
      <c r="BI139" s="373"/>
      <c r="BJ139" s="373"/>
      <c r="BK139" s="373"/>
      <c r="BL139" s="373"/>
      <c r="BM139" s="373"/>
      <c r="BN139" s="373"/>
      <c r="BO139" s="373"/>
      <c r="BP139" s="373"/>
      <c r="BQ139" s="373"/>
      <c r="BR139" s="373"/>
      <c r="BS139" s="373"/>
      <c r="BT139"/>
    </row>
    <row r="140" spans="1:72" x14ac:dyDescent="0.2">
      <c r="A140" s="107"/>
      <c r="B140" s="108"/>
      <c r="C140" s="442"/>
      <c r="D140" s="443"/>
      <c r="E140" s="443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  <c r="AA140" s="373"/>
      <c r="AB140" s="373"/>
      <c r="AC140" s="373"/>
      <c r="AD140" s="373"/>
      <c r="AE140" s="373"/>
      <c r="AF140" s="373"/>
      <c r="AG140" s="373"/>
      <c r="AH140" s="373"/>
      <c r="AI140" s="373"/>
      <c r="AJ140" s="373"/>
      <c r="AK140" s="373"/>
      <c r="AL140" s="373"/>
      <c r="AM140" s="373"/>
      <c r="AN140" s="373"/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373"/>
      <c r="BC140" s="373"/>
      <c r="BD140" s="373"/>
      <c r="BE140" s="373"/>
      <c r="BF140" s="373"/>
      <c r="BG140" s="373"/>
      <c r="BH140" s="373"/>
      <c r="BI140" s="373"/>
      <c r="BJ140" s="373"/>
      <c r="BK140" s="373"/>
      <c r="BL140" s="373"/>
      <c r="BM140" s="373"/>
      <c r="BN140" s="373"/>
      <c r="BO140" s="373"/>
      <c r="BP140" s="373"/>
      <c r="BQ140" s="373"/>
      <c r="BR140" s="373"/>
      <c r="BS140" s="373"/>
      <c r="BT140"/>
    </row>
    <row r="141" spans="1:72" x14ac:dyDescent="0.2">
      <c r="A141" s="107"/>
      <c r="B141" s="108"/>
      <c r="C141" s="442"/>
      <c r="D141" s="443"/>
      <c r="E141" s="443"/>
      <c r="F141" s="373"/>
      <c r="G141" s="373"/>
      <c r="H141" s="373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  <c r="AA141" s="373"/>
      <c r="AB141" s="373"/>
      <c r="AC141" s="373"/>
      <c r="AD141" s="373"/>
      <c r="AE141" s="373"/>
      <c r="AF141" s="373"/>
      <c r="AG141" s="373"/>
      <c r="AH141" s="373"/>
      <c r="AI141" s="373"/>
      <c r="AJ141" s="373"/>
      <c r="AK141" s="373"/>
      <c r="AL141" s="373"/>
      <c r="AM141" s="373"/>
      <c r="AN141" s="373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373"/>
      <c r="BC141" s="373"/>
      <c r="BD141" s="373"/>
      <c r="BE141" s="373"/>
      <c r="BF141" s="373"/>
      <c r="BG141" s="373"/>
      <c r="BH141" s="373"/>
      <c r="BI141" s="373"/>
      <c r="BJ141" s="373"/>
      <c r="BK141" s="373"/>
      <c r="BL141" s="373"/>
      <c r="BM141" s="373"/>
      <c r="BN141" s="373"/>
      <c r="BO141" s="373"/>
      <c r="BP141" s="373"/>
      <c r="BQ141" s="373"/>
      <c r="BR141" s="373"/>
      <c r="BS141" s="373"/>
      <c r="BT141"/>
    </row>
    <row r="142" spans="1:72" x14ac:dyDescent="0.2">
      <c r="A142" s="107"/>
      <c r="B142" s="108"/>
      <c r="C142" s="442"/>
      <c r="D142" s="443"/>
      <c r="E142" s="443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  <c r="AA142" s="373"/>
      <c r="AB142" s="373"/>
      <c r="AC142" s="373"/>
      <c r="AD142" s="373"/>
      <c r="AE142" s="373"/>
      <c r="AF142" s="373"/>
      <c r="AG142" s="373"/>
      <c r="AH142" s="373"/>
      <c r="AI142" s="373"/>
      <c r="AJ142" s="373"/>
      <c r="AK142" s="373"/>
      <c r="AL142" s="373"/>
      <c r="AM142" s="373"/>
      <c r="AN142" s="373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373"/>
      <c r="BC142" s="373"/>
      <c r="BD142" s="373"/>
      <c r="BE142" s="373"/>
      <c r="BF142" s="373"/>
      <c r="BG142" s="373"/>
      <c r="BH142" s="373"/>
      <c r="BI142" s="373"/>
      <c r="BJ142" s="373"/>
      <c r="BK142" s="373"/>
      <c r="BL142" s="373"/>
      <c r="BM142" s="373"/>
      <c r="BN142" s="373"/>
      <c r="BO142" s="373"/>
      <c r="BP142" s="373"/>
      <c r="BQ142" s="373"/>
      <c r="BR142" s="373"/>
      <c r="BS142" s="373"/>
      <c r="BT142"/>
    </row>
    <row r="143" spans="1:72" x14ac:dyDescent="0.2">
      <c r="A143" s="107"/>
      <c r="B143" s="108"/>
      <c r="C143" s="442"/>
      <c r="D143" s="443"/>
      <c r="E143" s="44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  <c r="AA143" s="373"/>
      <c r="AB143" s="373"/>
      <c r="AC143" s="373"/>
      <c r="AD143" s="373"/>
      <c r="AE143" s="373"/>
      <c r="AF143" s="373"/>
      <c r="AG143" s="373"/>
      <c r="AH143" s="373"/>
      <c r="AI143" s="373"/>
      <c r="AJ143" s="373"/>
      <c r="AK143" s="373"/>
      <c r="AL143" s="373"/>
      <c r="AM143" s="373"/>
      <c r="AN143" s="373"/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73"/>
      <c r="AZ143" s="373"/>
      <c r="BA143" s="373"/>
      <c r="BB143" s="373"/>
      <c r="BC143" s="373"/>
      <c r="BD143" s="373"/>
      <c r="BE143" s="373"/>
      <c r="BF143" s="373"/>
      <c r="BG143" s="373"/>
      <c r="BH143" s="373"/>
      <c r="BI143" s="373"/>
      <c r="BJ143" s="373"/>
      <c r="BK143" s="373"/>
      <c r="BL143" s="373"/>
      <c r="BM143" s="373"/>
      <c r="BN143" s="373"/>
      <c r="BO143" s="373"/>
      <c r="BP143" s="373"/>
      <c r="BQ143" s="373"/>
      <c r="BR143" s="373"/>
      <c r="BS143" s="373"/>
      <c r="BT143"/>
    </row>
    <row r="144" spans="1:72" x14ac:dyDescent="0.2">
      <c r="A144" s="107"/>
      <c r="B144" s="108"/>
      <c r="C144" s="442"/>
      <c r="D144" s="443"/>
      <c r="E144" s="44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  <c r="AA144" s="373"/>
      <c r="AB144" s="373"/>
      <c r="AC144" s="373"/>
      <c r="AD144" s="373"/>
      <c r="AE144" s="373"/>
      <c r="AF144" s="373"/>
      <c r="AG144" s="373"/>
      <c r="AH144" s="373"/>
      <c r="AI144" s="373"/>
      <c r="AJ144" s="373"/>
      <c r="AK144" s="373"/>
      <c r="AL144" s="373"/>
      <c r="AM144" s="373"/>
      <c r="AN144" s="373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73"/>
      <c r="AZ144" s="373"/>
      <c r="BA144" s="373"/>
      <c r="BB144" s="373"/>
      <c r="BC144" s="373"/>
      <c r="BD144" s="373"/>
      <c r="BE144" s="373"/>
      <c r="BF144" s="373"/>
      <c r="BG144" s="373"/>
      <c r="BH144" s="373"/>
      <c r="BI144" s="373"/>
      <c r="BJ144" s="373"/>
      <c r="BK144" s="373"/>
      <c r="BL144" s="373"/>
      <c r="BM144" s="373"/>
      <c r="BN144" s="373"/>
      <c r="BO144" s="373"/>
      <c r="BP144" s="373"/>
      <c r="BQ144" s="373"/>
      <c r="BR144" s="373"/>
      <c r="BS144" s="373"/>
      <c r="BT144"/>
    </row>
    <row r="145" spans="1:72" x14ac:dyDescent="0.2">
      <c r="A145" s="107"/>
      <c r="B145" s="108"/>
      <c r="C145" s="442"/>
      <c r="D145" s="443"/>
      <c r="E145" s="44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73"/>
      <c r="AZ145" s="373"/>
      <c r="BA145" s="373"/>
      <c r="BB145" s="373"/>
      <c r="BC145" s="373"/>
      <c r="BD145" s="373"/>
      <c r="BE145" s="373"/>
      <c r="BF145" s="373"/>
      <c r="BG145" s="373"/>
      <c r="BH145" s="373"/>
      <c r="BI145" s="373"/>
      <c r="BJ145" s="373"/>
      <c r="BK145" s="373"/>
      <c r="BL145" s="373"/>
      <c r="BM145" s="373"/>
      <c r="BN145" s="373"/>
      <c r="BO145" s="373"/>
      <c r="BP145" s="373"/>
      <c r="BQ145" s="373"/>
      <c r="BR145" s="373"/>
      <c r="BS145" s="373"/>
      <c r="BT145"/>
    </row>
    <row r="146" spans="1:72" x14ac:dyDescent="0.2">
      <c r="A146" s="107"/>
      <c r="B146" s="108"/>
      <c r="C146" s="442"/>
      <c r="D146" s="443"/>
      <c r="E146" s="44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73"/>
      <c r="AZ146" s="373"/>
      <c r="BA146" s="373"/>
      <c r="BB146" s="373"/>
      <c r="BC146" s="373"/>
      <c r="BD146" s="373"/>
      <c r="BE146" s="373"/>
      <c r="BF146" s="373"/>
      <c r="BG146" s="373"/>
      <c r="BH146" s="373"/>
      <c r="BI146" s="373"/>
      <c r="BJ146" s="373"/>
      <c r="BK146" s="373"/>
      <c r="BL146" s="373"/>
      <c r="BM146" s="373"/>
      <c r="BN146" s="373"/>
      <c r="BO146" s="373"/>
      <c r="BP146" s="373"/>
      <c r="BQ146" s="373"/>
      <c r="BR146" s="373"/>
      <c r="BS146" s="373"/>
      <c r="BT146"/>
    </row>
    <row r="147" spans="1:72" x14ac:dyDescent="0.2">
      <c r="A147" s="109"/>
      <c r="B147" s="110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73"/>
      <c r="AZ147" s="373"/>
      <c r="BA147" s="373"/>
      <c r="BB147" s="373"/>
      <c r="BC147" s="373"/>
      <c r="BD147" s="373"/>
      <c r="BE147" s="373"/>
      <c r="BF147" s="373"/>
      <c r="BG147" s="373"/>
      <c r="BH147" s="373"/>
      <c r="BI147" s="373"/>
      <c r="BJ147" s="373"/>
      <c r="BK147" s="373"/>
      <c r="BL147" s="373"/>
      <c r="BM147" s="373"/>
      <c r="BN147" s="373"/>
      <c r="BO147" s="373"/>
      <c r="BP147" s="373"/>
      <c r="BQ147" s="373"/>
      <c r="BR147" s="373"/>
      <c r="BS147" s="373"/>
      <c r="BT147"/>
    </row>
    <row r="148" spans="1:72" x14ac:dyDescent="0.2">
      <c r="A148" s="111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373"/>
      <c r="BC148" s="373"/>
      <c r="BD148" s="373"/>
      <c r="BE148" s="373"/>
      <c r="BF148" s="373"/>
      <c r="BG148" s="373"/>
      <c r="BH148" s="373"/>
      <c r="BI148" s="373"/>
      <c r="BJ148" s="373"/>
      <c r="BK148" s="373"/>
      <c r="BL148" s="373"/>
      <c r="BM148" s="373"/>
      <c r="BN148" s="373"/>
      <c r="BO148" s="373"/>
      <c r="BP148" s="373"/>
      <c r="BQ148" s="373"/>
      <c r="BR148" s="373"/>
      <c r="BS148" s="373"/>
      <c r="BT148"/>
    </row>
    <row r="149" spans="1:72" s="74" customFormat="1" x14ac:dyDescent="0.2">
      <c r="A149" s="112"/>
      <c r="B149" s="102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373"/>
      <c r="BC149" s="373"/>
      <c r="BD149" s="373"/>
      <c r="BE149" s="373"/>
      <c r="BF149" s="373"/>
      <c r="BG149" s="373"/>
      <c r="BH149" s="373"/>
      <c r="BI149" s="373"/>
      <c r="BJ149" s="373"/>
      <c r="BK149" s="373"/>
      <c r="BL149" s="373"/>
      <c r="BM149" s="373"/>
      <c r="BN149" s="373"/>
      <c r="BO149" s="373"/>
      <c r="BP149" s="373"/>
      <c r="BQ149" s="373"/>
      <c r="BR149" s="373"/>
      <c r="BS149" s="373"/>
    </row>
    <row r="150" spans="1:72" s="74" customFormat="1" x14ac:dyDescent="0.2">
      <c r="A150" s="112"/>
      <c r="B150" s="113"/>
      <c r="C150" s="372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  <c r="AV150" s="373"/>
      <c r="AW150" s="373"/>
      <c r="AX150" s="373"/>
      <c r="AY150" s="373"/>
      <c r="AZ150" s="373"/>
      <c r="BA150" s="373"/>
      <c r="BB150" s="373"/>
      <c r="BC150" s="373"/>
      <c r="BD150" s="373"/>
      <c r="BE150" s="373"/>
      <c r="BF150" s="373"/>
      <c r="BG150" s="373"/>
      <c r="BH150" s="373"/>
      <c r="BI150" s="373"/>
      <c r="BJ150" s="373"/>
      <c r="BK150" s="373"/>
      <c r="BL150" s="373"/>
      <c r="BM150" s="373"/>
      <c r="BN150" s="373"/>
      <c r="BO150" s="373"/>
      <c r="BP150" s="373"/>
      <c r="BQ150" s="373"/>
      <c r="BR150" s="373"/>
      <c r="BS150" s="373"/>
    </row>
    <row r="151" spans="1:72" s="74" customFormat="1" x14ac:dyDescent="0.2">
      <c r="A151" s="112"/>
      <c r="B151" s="102"/>
      <c r="C151" s="102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  <c r="AV151" s="373"/>
      <c r="AW151" s="373"/>
      <c r="AX151" s="373"/>
      <c r="AY151" s="373"/>
      <c r="AZ151" s="373"/>
      <c r="BA151" s="373"/>
      <c r="BB151" s="373"/>
      <c r="BC151" s="373"/>
      <c r="BD151" s="373"/>
      <c r="BE151" s="373"/>
      <c r="BF151" s="373"/>
      <c r="BG151" s="373"/>
      <c r="BH151" s="373"/>
      <c r="BI151" s="373"/>
      <c r="BJ151" s="373"/>
      <c r="BK151" s="373"/>
      <c r="BL151" s="373"/>
      <c r="BM151" s="373"/>
      <c r="BN151" s="373"/>
      <c r="BO151" s="373"/>
      <c r="BP151" s="373"/>
      <c r="BQ151" s="373"/>
      <c r="BR151" s="373"/>
      <c r="BS151" s="373"/>
    </row>
    <row r="152" spans="1:72" s="74" customFormat="1" x14ac:dyDescent="0.2">
      <c r="A152" s="112"/>
      <c r="B152" s="102"/>
      <c r="C152" s="102"/>
      <c r="D152" s="382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 s="373"/>
      <c r="AW152" s="373"/>
      <c r="AX152" s="373"/>
      <c r="AY152" s="373"/>
      <c r="AZ152" s="373"/>
      <c r="BA152" s="373"/>
      <c r="BB152" s="373"/>
      <c r="BC152" s="373"/>
      <c r="BD152" s="373"/>
      <c r="BE152" s="373"/>
      <c r="BF152" s="373"/>
      <c r="BG152" s="373"/>
      <c r="BH152" s="373"/>
      <c r="BI152" s="373"/>
      <c r="BJ152" s="373"/>
      <c r="BK152" s="373"/>
      <c r="BL152" s="373"/>
      <c r="BM152" s="373"/>
      <c r="BN152" s="373"/>
      <c r="BO152" s="373"/>
      <c r="BP152" s="373"/>
      <c r="BQ152" s="373"/>
      <c r="BR152" s="373"/>
      <c r="BS152" s="373"/>
    </row>
    <row r="153" spans="1:72" x14ac:dyDescent="0.2">
      <c r="A153" s="106"/>
      <c r="B153" s="99"/>
      <c r="C153" s="100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 s="373"/>
      <c r="AW153" s="373"/>
      <c r="AX153" s="373"/>
      <c r="AY153" s="373"/>
      <c r="AZ153" s="373"/>
      <c r="BA153" s="373"/>
      <c r="BB153" s="373"/>
      <c r="BC153" s="373"/>
      <c r="BD153" s="373"/>
      <c r="BE153" s="373"/>
      <c r="BF153" s="373"/>
      <c r="BG153" s="373"/>
      <c r="BH153" s="373"/>
      <c r="BI153" s="373"/>
      <c r="BJ153" s="373"/>
      <c r="BK153" s="373"/>
      <c r="BL153" s="373"/>
      <c r="BM153" s="373"/>
      <c r="BN153" s="373"/>
      <c r="BO153" s="373"/>
      <c r="BP153" s="373"/>
      <c r="BQ153" s="373"/>
      <c r="BR153" s="373"/>
      <c r="BS153" s="373"/>
      <c r="BT153"/>
    </row>
    <row r="154" spans="1:72" x14ac:dyDescent="0.2">
      <c r="A154" s="107"/>
      <c r="B154" s="108"/>
      <c r="C154" s="442"/>
      <c r="D154" s="443"/>
      <c r="E154" s="44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373"/>
      <c r="BC154" s="373"/>
      <c r="BD154" s="373"/>
      <c r="BE154" s="373"/>
      <c r="BF154" s="373"/>
      <c r="BG154" s="373"/>
      <c r="BH154" s="373"/>
      <c r="BI154" s="373"/>
      <c r="BJ154" s="373"/>
      <c r="BK154" s="373"/>
      <c r="BL154" s="373"/>
      <c r="BM154" s="373"/>
      <c r="BN154" s="373"/>
      <c r="BO154" s="373"/>
      <c r="BP154" s="373"/>
      <c r="BQ154" s="373"/>
      <c r="BR154" s="373"/>
      <c r="BS154" s="373"/>
      <c r="BT154"/>
    </row>
    <row r="155" spans="1:72" x14ac:dyDescent="0.2">
      <c r="A155" s="107"/>
      <c r="B155" s="108"/>
      <c r="C155" s="442"/>
      <c r="D155" s="443"/>
      <c r="E155" s="44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373"/>
      <c r="BC155" s="373"/>
      <c r="BD155" s="373"/>
      <c r="BE155" s="373"/>
      <c r="BF155" s="373"/>
      <c r="BG155" s="373"/>
      <c r="BH155" s="373"/>
      <c r="BI155" s="373"/>
      <c r="BJ155" s="373"/>
      <c r="BK155" s="373"/>
      <c r="BL155" s="373"/>
      <c r="BM155" s="373"/>
      <c r="BN155" s="373"/>
      <c r="BO155" s="373"/>
      <c r="BP155" s="373"/>
      <c r="BQ155" s="373"/>
      <c r="BR155" s="373"/>
      <c r="BS155" s="373"/>
      <c r="BT155"/>
    </row>
    <row r="156" spans="1:72" x14ac:dyDescent="0.2">
      <c r="A156" s="107"/>
      <c r="B156" s="108"/>
      <c r="C156" s="442"/>
      <c r="D156" s="443"/>
      <c r="E156" s="44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373"/>
      <c r="BC156" s="373"/>
      <c r="BD156" s="373"/>
      <c r="BE156" s="373"/>
      <c r="BF156" s="373"/>
      <c r="BG156" s="373"/>
      <c r="BH156" s="373"/>
      <c r="BI156" s="373"/>
      <c r="BJ156" s="373"/>
      <c r="BK156" s="373"/>
      <c r="BL156" s="373"/>
      <c r="BM156" s="373"/>
      <c r="BN156" s="373"/>
      <c r="BO156" s="373"/>
      <c r="BP156" s="373"/>
      <c r="BQ156" s="373"/>
      <c r="BR156" s="373"/>
      <c r="BS156" s="373"/>
      <c r="BT156"/>
    </row>
    <row r="157" spans="1:72" x14ac:dyDescent="0.2">
      <c r="A157" s="107"/>
      <c r="B157" s="108"/>
      <c r="C157" s="442"/>
      <c r="D157" s="443"/>
      <c r="E157" s="44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 s="373"/>
      <c r="AW157" s="373"/>
      <c r="AX157" s="373"/>
      <c r="AY157" s="373"/>
      <c r="AZ157" s="373"/>
      <c r="BA157" s="373"/>
      <c r="BB157" s="373"/>
      <c r="BC157" s="373"/>
      <c r="BD157" s="373"/>
      <c r="BE157" s="373"/>
      <c r="BF157" s="373"/>
      <c r="BG157" s="373"/>
      <c r="BH157" s="373"/>
      <c r="BI157" s="373"/>
      <c r="BJ157" s="373"/>
      <c r="BK157" s="373"/>
      <c r="BL157" s="373"/>
      <c r="BM157" s="373"/>
      <c r="BN157" s="373"/>
      <c r="BO157" s="373"/>
      <c r="BP157" s="373"/>
      <c r="BQ157" s="373"/>
      <c r="BR157" s="373"/>
      <c r="BS157" s="373"/>
      <c r="BT157"/>
    </row>
    <row r="158" spans="1:72" x14ac:dyDescent="0.2">
      <c r="A158" s="107"/>
      <c r="B158" s="108"/>
      <c r="C158" s="442"/>
      <c r="D158" s="443"/>
      <c r="E158" s="44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373"/>
      <c r="BC158" s="373"/>
      <c r="BD158" s="373"/>
      <c r="BE158" s="373"/>
      <c r="BF158" s="373"/>
      <c r="BG158" s="373"/>
      <c r="BH158" s="373"/>
      <c r="BI158" s="373"/>
      <c r="BJ158" s="373"/>
      <c r="BK158" s="373"/>
      <c r="BL158" s="373"/>
      <c r="BM158" s="373"/>
      <c r="BN158" s="373"/>
      <c r="BO158" s="373"/>
      <c r="BP158" s="373"/>
      <c r="BQ158" s="373"/>
      <c r="BR158" s="373"/>
      <c r="BS158" s="373"/>
      <c r="BT158"/>
    </row>
    <row r="159" spans="1:72" x14ac:dyDescent="0.2">
      <c r="A159" s="107"/>
      <c r="B159" s="108"/>
      <c r="C159" s="442"/>
      <c r="D159" s="443"/>
      <c r="E159" s="44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373"/>
      <c r="BC159" s="373"/>
      <c r="BD159" s="373"/>
      <c r="BE159" s="373"/>
      <c r="BF159" s="373"/>
      <c r="BG159" s="373"/>
      <c r="BH159" s="373"/>
      <c r="BI159" s="373"/>
      <c r="BJ159" s="373"/>
      <c r="BK159" s="373"/>
      <c r="BL159" s="373"/>
      <c r="BM159" s="373"/>
      <c r="BN159" s="373"/>
      <c r="BO159" s="373"/>
      <c r="BP159" s="373"/>
      <c r="BQ159" s="373"/>
      <c r="BR159" s="373"/>
      <c r="BS159" s="373"/>
      <c r="BT159"/>
    </row>
    <row r="160" spans="1:72" x14ac:dyDescent="0.2">
      <c r="A160" s="107"/>
      <c r="B160" s="108"/>
      <c r="C160" s="442"/>
      <c r="D160" s="443"/>
      <c r="E160" s="44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373"/>
      <c r="BC160" s="373"/>
      <c r="BD160" s="373"/>
      <c r="BE160" s="373"/>
      <c r="BF160" s="373"/>
      <c r="BG160" s="373"/>
      <c r="BH160" s="373"/>
      <c r="BI160" s="373"/>
      <c r="BJ160" s="373"/>
      <c r="BK160" s="373"/>
      <c r="BL160" s="373"/>
      <c r="BM160" s="373"/>
      <c r="BN160" s="373"/>
      <c r="BO160" s="373"/>
      <c r="BP160" s="373"/>
      <c r="BQ160" s="373"/>
      <c r="BR160" s="373"/>
      <c r="BS160" s="373"/>
      <c r="BT160"/>
    </row>
    <row r="161" spans="1:72" x14ac:dyDescent="0.2">
      <c r="A161" s="107"/>
      <c r="B161" s="108"/>
      <c r="C161" s="442"/>
      <c r="D161" s="443"/>
      <c r="E161" s="443"/>
      <c r="F161" s="373"/>
      <c r="G161" s="373"/>
      <c r="H161" s="373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  <c r="AA161" s="373"/>
      <c r="AB161" s="373"/>
      <c r="AC161" s="373"/>
      <c r="AD161" s="373"/>
      <c r="AE161" s="373"/>
      <c r="AF161" s="373"/>
      <c r="AG161" s="373"/>
      <c r="AH161" s="373"/>
      <c r="AI161" s="373"/>
      <c r="AJ161" s="373"/>
      <c r="AK161" s="373"/>
      <c r="AL161" s="373"/>
      <c r="AM161" s="373"/>
      <c r="AN161" s="373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373"/>
      <c r="BC161" s="373"/>
      <c r="BD161" s="373"/>
      <c r="BE161" s="373"/>
      <c r="BF161" s="373"/>
      <c r="BG161" s="373"/>
      <c r="BH161" s="373"/>
      <c r="BI161" s="373"/>
      <c r="BJ161" s="373"/>
      <c r="BK161" s="373"/>
      <c r="BL161" s="373"/>
      <c r="BM161" s="373"/>
      <c r="BN161" s="373"/>
      <c r="BO161" s="373"/>
      <c r="BP161" s="373"/>
      <c r="BQ161" s="373"/>
      <c r="BR161" s="373"/>
      <c r="BS161" s="373"/>
      <c r="BT161"/>
    </row>
    <row r="162" spans="1:72" x14ac:dyDescent="0.2">
      <c r="A162" s="107"/>
      <c r="B162" s="108"/>
      <c r="C162" s="442"/>
      <c r="D162" s="443"/>
      <c r="E162" s="443"/>
      <c r="F162" s="373"/>
      <c r="G162" s="373"/>
      <c r="H162" s="373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373"/>
      <c r="BC162" s="373"/>
      <c r="BD162" s="373"/>
      <c r="BE162" s="373"/>
      <c r="BF162" s="373"/>
      <c r="BG162" s="373"/>
      <c r="BH162" s="373"/>
      <c r="BI162" s="373"/>
      <c r="BJ162" s="373"/>
      <c r="BK162" s="373"/>
      <c r="BL162" s="373"/>
      <c r="BM162" s="373"/>
      <c r="BN162" s="373"/>
      <c r="BO162" s="373"/>
      <c r="BP162" s="373"/>
      <c r="BQ162" s="373"/>
      <c r="BR162" s="373"/>
      <c r="BS162" s="373"/>
      <c r="BT162"/>
    </row>
    <row r="163" spans="1:72" x14ac:dyDescent="0.2">
      <c r="A163" s="107"/>
      <c r="B163" s="108"/>
      <c r="C163" s="442"/>
      <c r="D163" s="443"/>
      <c r="E163" s="443"/>
      <c r="F163" s="373"/>
      <c r="G163" s="373"/>
      <c r="H163" s="373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373"/>
      <c r="BC163" s="373"/>
      <c r="BD163" s="373"/>
      <c r="BE163" s="373"/>
      <c r="BF163" s="373"/>
      <c r="BG163" s="373"/>
      <c r="BH163" s="373"/>
      <c r="BI163" s="373"/>
      <c r="BJ163" s="373"/>
      <c r="BK163" s="373"/>
      <c r="BL163" s="373"/>
      <c r="BM163" s="373"/>
      <c r="BN163" s="373"/>
      <c r="BO163" s="373"/>
      <c r="BP163" s="373"/>
      <c r="BQ163" s="373"/>
      <c r="BR163" s="373"/>
      <c r="BS163" s="373"/>
      <c r="BT163"/>
    </row>
    <row r="164" spans="1:72" x14ac:dyDescent="0.2">
      <c r="A164" s="107"/>
      <c r="B164" s="108"/>
      <c r="C164" s="442"/>
      <c r="D164" s="443"/>
      <c r="E164" s="443"/>
      <c r="F164" s="373"/>
      <c r="G164" s="373"/>
      <c r="H164" s="373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  <c r="AA164" s="373"/>
      <c r="AB164" s="373"/>
      <c r="AC164" s="373"/>
      <c r="AD164" s="373"/>
      <c r="AE164" s="373"/>
      <c r="AF164" s="373"/>
      <c r="AG164" s="373"/>
      <c r="AH164" s="373"/>
      <c r="AI164" s="373"/>
      <c r="AJ164" s="373"/>
      <c r="AK164" s="373"/>
      <c r="AL164" s="373"/>
      <c r="AM164" s="373"/>
      <c r="AN164" s="373"/>
      <c r="AO164" s="373"/>
      <c r="AP164" s="373"/>
      <c r="AQ164" s="373"/>
      <c r="AR164" s="373"/>
      <c r="AS164" s="373"/>
      <c r="AT164" s="373"/>
      <c r="AU164" s="373"/>
      <c r="AV164" s="373"/>
      <c r="AW164" s="373"/>
      <c r="AX164" s="373"/>
      <c r="AY164" s="373"/>
      <c r="AZ164" s="373"/>
      <c r="BA164" s="373"/>
      <c r="BB164" s="373"/>
      <c r="BC164" s="373"/>
      <c r="BD164" s="373"/>
      <c r="BE164" s="373"/>
      <c r="BF164" s="373"/>
      <c r="BG164" s="373"/>
      <c r="BH164" s="373"/>
      <c r="BI164" s="373"/>
      <c r="BJ164" s="373"/>
      <c r="BK164" s="373"/>
      <c r="BL164" s="373"/>
      <c r="BM164" s="373"/>
      <c r="BN164" s="373"/>
      <c r="BO164" s="373"/>
      <c r="BP164" s="373"/>
      <c r="BQ164" s="373"/>
      <c r="BR164" s="373"/>
      <c r="BS164" s="373"/>
      <c r="BT164"/>
    </row>
    <row r="165" spans="1:72" x14ac:dyDescent="0.2">
      <c r="A165" s="107"/>
      <c r="B165" s="108"/>
      <c r="C165" s="442"/>
      <c r="D165" s="443"/>
      <c r="E165" s="443"/>
      <c r="F165" s="373"/>
      <c r="G165" s="373"/>
      <c r="H165" s="373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  <c r="AA165" s="373"/>
      <c r="AB165" s="373"/>
      <c r="AC165" s="373"/>
      <c r="AD165" s="373"/>
      <c r="AE165" s="373"/>
      <c r="AF165" s="373"/>
      <c r="AG165" s="373"/>
      <c r="AH165" s="373"/>
      <c r="AI165" s="373"/>
      <c r="AJ165" s="373"/>
      <c r="AK165" s="373"/>
      <c r="AL165" s="373"/>
      <c r="AM165" s="373"/>
      <c r="AN165" s="373"/>
      <c r="AO165" s="373"/>
      <c r="AP165" s="373"/>
      <c r="AQ165" s="373"/>
      <c r="AR165" s="373"/>
      <c r="AS165" s="373"/>
      <c r="AT165" s="373"/>
      <c r="AU165" s="373"/>
      <c r="AV165" s="373"/>
      <c r="AW165" s="373"/>
      <c r="AX165" s="373"/>
      <c r="AY165" s="373"/>
      <c r="AZ165" s="373"/>
      <c r="BA165" s="373"/>
      <c r="BB165" s="373"/>
      <c r="BC165" s="373"/>
      <c r="BD165" s="373"/>
      <c r="BE165" s="373"/>
      <c r="BF165" s="373"/>
      <c r="BG165" s="373"/>
      <c r="BH165" s="373"/>
      <c r="BI165" s="373"/>
      <c r="BJ165" s="373"/>
      <c r="BK165" s="373"/>
      <c r="BL165" s="373"/>
      <c r="BM165" s="373"/>
      <c r="BN165" s="373"/>
      <c r="BO165" s="373"/>
      <c r="BP165" s="373"/>
      <c r="BQ165" s="373"/>
      <c r="BR165" s="373"/>
      <c r="BS165" s="373"/>
      <c r="BT165"/>
    </row>
    <row r="166" spans="1:72" x14ac:dyDescent="0.2">
      <c r="A166" s="107"/>
      <c r="B166" s="108"/>
      <c r="C166" s="442"/>
      <c r="D166" s="443"/>
      <c r="E166" s="44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373"/>
      <c r="AB166" s="373"/>
      <c r="AC166" s="373"/>
      <c r="AD166" s="373"/>
      <c r="AE166" s="373"/>
      <c r="AF166" s="373"/>
      <c r="AG166" s="373"/>
      <c r="AH166" s="373"/>
      <c r="AI166" s="373"/>
      <c r="AJ166" s="373"/>
      <c r="AK166" s="373"/>
      <c r="AL166" s="373"/>
      <c r="AM166" s="373"/>
      <c r="AN166" s="373"/>
      <c r="AO166" s="373"/>
      <c r="AP166" s="373"/>
      <c r="AQ166" s="373"/>
      <c r="AR166" s="373"/>
      <c r="AS166" s="373"/>
      <c r="AT166" s="373"/>
      <c r="AU166" s="373"/>
      <c r="AV166" s="373"/>
      <c r="AW166" s="373"/>
      <c r="AX166" s="373"/>
      <c r="AY166" s="373"/>
      <c r="AZ166" s="373"/>
      <c r="BA166" s="373"/>
      <c r="BB166" s="373"/>
      <c r="BC166" s="373"/>
      <c r="BD166" s="373"/>
      <c r="BE166" s="373"/>
      <c r="BF166" s="373"/>
      <c r="BG166" s="373"/>
      <c r="BH166" s="373"/>
      <c r="BI166" s="373"/>
      <c r="BJ166" s="373"/>
      <c r="BK166" s="373"/>
      <c r="BL166" s="373"/>
      <c r="BM166" s="373"/>
      <c r="BN166" s="373"/>
      <c r="BO166" s="373"/>
      <c r="BP166" s="373"/>
      <c r="BQ166" s="373"/>
      <c r="BR166" s="373"/>
      <c r="BS166" s="373"/>
      <c r="BT166"/>
    </row>
    <row r="167" spans="1:72" x14ac:dyDescent="0.2">
      <c r="A167" s="107"/>
      <c r="B167" s="108"/>
      <c r="C167" s="442"/>
      <c r="D167" s="443"/>
      <c r="E167" s="44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  <c r="AA167" s="373"/>
      <c r="AB167" s="373"/>
      <c r="AC167" s="373"/>
      <c r="AD167" s="373"/>
      <c r="AE167" s="373"/>
      <c r="AF167" s="373"/>
      <c r="AG167" s="373"/>
      <c r="AH167" s="373"/>
      <c r="AI167" s="373"/>
      <c r="AJ167" s="373"/>
      <c r="AK167" s="373"/>
      <c r="AL167" s="373"/>
      <c r="AM167" s="373"/>
      <c r="AN167" s="373"/>
      <c r="AO167" s="373"/>
      <c r="AP167" s="373"/>
      <c r="AQ167" s="373"/>
      <c r="AR167" s="373"/>
      <c r="AS167" s="373"/>
      <c r="AT167" s="373"/>
      <c r="AU167" s="373"/>
      <c r="AV167" s="373"/>
      <c r="AW167" s="373"/>
      <c r="AX167" s="373"/>
      <c r="AY167" s="373"/>
      <c r="AZ167" s="373"/>
      <c r="BA167" s="373"/>
      <c r="BB167" s="373"/>
      <c r="BC167" s="373"/>
      <c r="BD167" s="373"/>
      <c r="BE167" s="373"/>
      <c r="BF167" s="373"/>
      <c r="BG167" s="373"/>
      <c r="BH167" s="373"/>
      <c r="BI167" s="373"/>
      <c r="BJ167" s="373"/>
      <c r="BK167" s="373"/>
      <c r="BL167" s="373"/>
      <c r="BM167" s="373"/>
      <c r="BN167" s="373"/>
      <c r="BO167" s="373"/>
      <c r="BP167" s="373"/>
      <c r="BQ167" s="373"/>
      <c r="BR167" s="373"/>
      <c r="BS167" s="373"/>
      <c r="BT167"/>
    </row>
    <row r="168" spans="1:72" x14ac:dyDescent="0.2">
      <c r="A168" s="107"/>
      <c r="B168" s="108"/>
      <c r="C168" s="442"/>
      <c r="D168" s="443"/>
      <c r="E168" s="44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  <c r="AA168" s="373"/>
      <c r="AB168" s="373"/>
      <c r="AC168" s="373"/>
      <c r="AD168" s="373"/>
      <c r="AE168" s="373"/>
      <c r="AF168" s="373"/>
      <c r="AG168" s="373"/>
      <c r="AH168" s="373"/>
      <c r="AI168" s="373"/>
      <c r="AJ168" s="373"/>
      <c r="AK168" s="373"/>
      <c r="AL168" s="373"/>
      <c r="AM168" s="373"/>
      <c r="AN168" s="373"/>
      <c r="AO168" s="373"/>
      <c r="AP168" s="373"/>
      <c r="AQ168" s="373"/>
      <c r="AR168" s="373"/>
      <c r="AS168" s="373"/>
      <c r="AT168" s="373"/>
      <c r="AU168" s="373"/>
      <c r="AV168" s="373"/>
      <c r="AW168" s="373"/>
      <c r="AX168" s="373"/>
      <c r="AY168" s="373"/>
      <c r="AZ168" s="373"/>
      <c r="BA168" s="373"/>
      <c r="BB168" s="373"/>
      <c r="BC168" s="373"/>
      <c r="BD168" s="373"/>
      <c r="BE168" s="373"/>
      <c r="BF168" s="373"/>
      <c r="BG168" s="373"/>
      <c r="BH168" s="373"/>
      <c r="BI168" s="373"/>
      <c r="BJ168" s="373"/>
      <c r="BK168" s="373"/>
      <c r="BL168" s="373"/>
      <c r="BM168" s="373"/>
      <c r="BN168" s="373"/>
      <c r="BO168" s="373"/>
      <c r="BP168" s="373"/>
      <c r="BQ168" s="373"/>
      <c r="BR168" s="373"/>
      <c r="BS168" s="373"/>
      <c r="BT168"/>
    </row>
    <row r="169" spans="1:72" x14ac:dyDescent="0.2">
      <c r="A169" s="107"/>
      <c r="B169" s="108"/>
      <c r="C169" s="442"/>
      <c r="D169" s="443"/>
      <c r="E169" s="44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  <c r="AA169" s="373"/>
      <c r="AB169" s="373"/>
      <c r="AC169" s="373"/>
      <c r="AD169" s="373"/>
      <c r="AE169" s="373"/>
      <c r="AF169" s="373"/>
      <c r="AG169" s="373"/>
      <c r="AH169" s="373"/>
      <c r="AI169" s="373"/>
      <c r="AJ169" s="373"/>
      <c r="AK169" s="373"/>
      <c r="AL169" s="373"/>
      <c r="AM169" s="373"/>
      <c r="AN169" s="373"/>
      <c r="AO169" s="373"/>
      <c r="AP169" s="373"/>
      <c r="AQ169" s="373"/>
      <c r="AR169" s="373"/>
      <c r="AS169" s="373"/>
      <c r="AT169" s="373"/>
      <c r="AU169" s="373"/>
      <c r="AV169" s="373"/>
      <c r="AW169" s="373"/>
      <c r="AX169" s="373"/>
      <c r="AY169" s="373"/>
      <c r="AZ169" s="373"/>
      <c r="BA169" s="373"/>
      <c r="BB169" s="373"/>
      <c r="BC169" s="373"/>
      <c r="BD169" s="373"/>
      <c r="BE169" s="373"/>
      <c r="BF169" s="373"/>
      <c r="BG169" s="373"/>
      <c r="BH169" s="373"/>
      <c r="BI169" s="373"/>
      <c r="BJ169" s="373"/>
      <c r="BK169" s="373"/>
      <c r="BL169" s="373"/>
      <c r="BM169" s="373"/>
      <c r="BN169" s="373"/>
      <c r="BO169" s="373"/>
      <c r="BP169" s="373"/>
      <c r="BQ169" s="373"/>
      <c r="BR169" s="373"/>
      <c r="BS169" s="373"/>
      <c r="BT169"/>
    </row>
    <row r="170" spans="1:72" x14ac:dyDescent="0.2">
      <c r="A170" s="107"/>
      <c r="B170" s="108"/>
      <c r="C170" s="442"/>
      <c r="D170" s="443"/>
      <c r="E170" s="44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  <c r="AA170" s="373"/>
      <c r="AB170" s="373"/>
      <c r="AC170" s="373"/>
      <c r="AD170" s="373"/>
      <c r="AE170" s="373"/>
      <c r="AF170" s="373"/>
      <c r="AG170" s="373"/>
      <c r="AH170" s="373"/>
      <c r="AI170" s="373"/>
      <c r="AJ170" s="373"/>
      <c r="AK170" s="373"/>
      <c r="AL170" s="373"/>
      <c r="AM170" s="373"/>
      <c r="AN170" s="373"/>
      <c r="AO170" s="373"/>
      <c r="AP170" s="373"/>
      <c r="AQ170" s="373"/>
      <c r="AR170" s="373"/>
      <c r="AS170" s="373"/>
      <c r="AT170" s="373"/>
      <c r="AU170" s="373"/>
      <c r="AV170" s="373"/>
      <c r="AW170" s="373"/>
      <c r="AX170" s="373"/>
      <c r="AY170" s="373"/>
      <c r="AZ170" s="373"/>
      <c r="BA170" s="373"/>
      <c r="BB170" s="373"/>
      <c r="BC170" s="373"/>
      <c r="BD170" s="373"/>
      <c r="BE170" s="373"/>
      <c r="BF170" s="373"/>
      <c r="BG170" s="373"/>
      <c r="BH170" s="373"/>
      <c r="BI170" s="373"/>
      <c r="BJ170" s="373"/>
      <c r="BK170" s="373"/>
      <c r="BL170" s="373"/>
      <c r="BM170" s="373"/>
      <c r="BN170" s="373"/>
      <c r="BO170" s="373"/>
      <c r="BP170" s="373"/>
      <c r="BQ170" s="373"/>
      <c r="BR170" s="373"/>
      <c r="BS170" s="373"/>
      <c r="BT170"/>
    </row>
    <row r="171" spans="1:72" x14ac:dyDescent="0.2">
      <c r="A171" s="107"/>
      <c r="B171" s="108"/>
      <c r="C171" s="442"/>
      <c r="D171" s="443"/>
      <c r="E171" s="44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  <c r="AA171" s="373"/>
      <c r="AB171" s="373"/>
      <c r="AC171" s="373"/>
      <c r="AD171" s="373"/>
      <c r="AE171" s="373"/>
      <c r="AF171" s="373"/>
      <c r="AG171" s="373"/>
      <c r="AH171" s="373"/>
      <c r="AI171" s="373"/>
      <c r="AJ171" s="373"/>
      <c r="AK171" s="373"/>
      <c r="AL171" s="373"/>
      <c r="AM171" s="373"/>
      <c r="AN171" s="373"/>
      <c r="AO171" s="373"/>
      <c r="AP171" s="373"/>
      <c r="AQ171" s="373"/>
      <c r="AR171" s="373"/>
      <c r="AS171" s="373"/>
      <c r="AT171" s="373"/>
      <c r="AU171" s="373"/>
      <c r="AV171" s="373"/>
      <c r="AW171" s="373"/>
      <c r="AX171" s="373"/>
      <c r="AY171" s="373"/>
      <c r="AZ171" s="373"/>
      <c r="BA171" s="373"/>
      <c r="BB171" s="373"/>
      <c r="BC171" s="373"/>
      <c r="BD171" s="373"/>
      <c r="BE171" s="373"/>
      <c r="BF171" s="373"/>
      <c r="BG171" s="373"/>
      <c r="BH171" s="373"/>
      <c r="BI171" s="373"/>
      <c r="BJ171" s="373"/>
      <c r="BK171" s="373"/>
      <c r="BL171" s="373"/>
      <c r="BM171" s="373"/>
      <c r="BN171" s="373"/>
      <c r="BO171" s="373"/>
      <c r="BP171" s="373"/>
      <c r="BQ171" s="373"/>
      <c r="BR171" s="373"/>
      <c r="BS171" s="373"/>
      <c r="BT171"/>
    </row>
    <row r="172" spans="1:72" x14ac:dyDescent="0.2">
      <c r="A172" s="107"/>
      <c r="B172" s="108"/>
      <c r="C172" s="442"/>
      <c r="D172" s="443"/>
      <c r="E172" s="44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  <c r="AA172" s="373"/>
      <c r="AB172" s="373"/>
      <c r="AC172" s="373"/>
      <c r="AD172" s="373"/>
      <c r="AE172" s="373"/>
      <c r="AF172" s="373"/>
      <c r="AG172" s="373"/>
      <c r="AH172" s="373"/>
      <c r="AI172" s="373"/>
      <c r="AJ172" s="373"/>
      <c r="AK172" s="373"/>
      <c r="AL172" s="373"/>
      <c r="AM172" s="373"/>
      <c r="AN172" s="37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373"/>
      <c r="BC172" s="373"/>
      <c r="BD172" s="373"/>
      <c r="BE172" s="373"/>
      <c r="BF172" s="373"/>
      <c r="BG172" s="373"/>
      <c r="BH172" s="373"/>
      <c r="BI172" s="373"/>
      <c r="BJ172" s="373"/>
      <c r="BK172" s="373"/>
      <c r="BL172" s="373"/>
      <c r="BM172" s="373"/>
      <c r="BN172" s="373"/>
      <c r="BO172" s="373"/>
      <c r="BP172" s="373"/>
      <c r="BQ172" s="373"/>
      <c r="BR172" s="373"/>
      <c r="BS172" s="373"/>
      <c r="BT172"/>
    </row>
    <row r="173" spans="1:72" x14ac:dyDescent="0.2">
      <c r="A173" s="107"/>
      <c r="B173" s="108"/>
      <c r="C173" s="442"/>
      <c r="D173" s="443"/>
      <c r="E173" s="443"/>
      <c r="F173" s="373"/>
      <c r="G173" s="373"/>
      <c r="H173" s="373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  <c r="AA173" s="373"/>
      <c r="AB173" s="373"/>
      <c r="AC173" s="373"/>
      <c r="AD173" s="373"/>
      <c r="AE173" s="373"/>
      <c r="AF173" s="373"/>
      <c r="AG173" s="373"/>
      <c r="AH173" s="373"/>
      <c r="AI173" s="373"/>
      <c r="AJ173" s="373"/>
      <c r="AK173" s="373"/>
      <c r="AL173" s="373"/>
      <c r="AM173" s="373"/>
      <c r="AN173" s="37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373"/>
      <c r="BC173" s="373"/>
      <c r="BD173" s="373"/>
      <c r="BE173" s="373"/>
      <c r="BF173" s="373"/>
      <c r="BG173" s="373"/>
      <c r="BH173" s="373"/>
      <c r="BI173" s="373"/>
      <c r="BJ173" s="373"/>
      <c r="BK173" s="373"/>
      <c r="BL173" s="373"/>
      <c r="BM173" s="373"/>
      <c r="BN173" s="373"/>
      <c r="BO173" s="373"/>
      <c r="BP173" s="373"/>
      <c r="BQ173" s="373"/>
      <c r="BR173" s="373"/>
      <c r="BS173" s="373"/>
      <c r="BT173"/>
    </row>
    <row r="174" spans="1:72" x14ac:dyDescent="0.2">
      <c r="A174" s="107"/>
      <c r="B174" s="108"/>
      <c r="C174" s="442"/>
      <c r="D174" s="443"/>
      <c r="E174" s="443"/>
      <c r="F174" s="373"/>
      <c r="G174" s="373"/>
      <c r="H174" s="373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373"/>
      <c r="BC174" s="373"/>
      <c r="BD174" s="373"/>
      <c r="BE174" s="373"/>
      <c r="BF174" s="373"/>
      <c r="BG174" s="373"/>
      <c r="BH174" s="373"/>
      <c r="BI174" s="373"/>
      <c r="BJ174" s="373"/>
      <c r="BK174" s="373"/>
      <c r="BL174" s="373"/>
      <c r="BM174" s="373"/>
      <c r="BN174" s="373"/>
      <c r="BO174" s="373"/>
      <c r="BP174" s="373"/>
      <c r="BQ174" s="373"/>
      <c r="BR174" s="373"/>
      <c r="BS174" s="373"/>
      <c r="BT174"/>
    </row>
    <row r="175" spans="1:72" x14ac:dyDescent="0.2">
      <c r="A175" s="107"/>
      <c r="B175" s="108"/>
      <c r="C175" s="442"/>
      <c r="D175" s="443"/>
      <c r="E175" s="443"/>
      <c r="F175" s="373"/>
      <c r="G175" s="373"/>
      <c r="H175" s="373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373"/>
      <c r="BC175" s="373"/>
      <c r="BD175" s="373"/>
      <c r="BE175" s="373"/>
      <c r="BF175" s="373"/>
      <c r="BG175" s="373"/>
      <c r="BH175" s="373"/>
      <c r="BI175" s="373"/>
      <c r="BJ175" s="373"/>
      <c r="BK175" s="373"/>
      <c r="BL175" s="373"/>
      <c r="BM175" s="373"/>
      <c r="BN175" s="373"/>
      <c r="BO175" s="373"/>
      <c r="BP175" s="373"/>
      <c r="BQ175" s="373"/>
      <c r="BR175" s="373"/>
      <c r="BS175" s="373"/>
      <c r="BT175"/>
    </row>
    <row r="176" spans="1:72" x14ac:dyDescent="0.2">
      <c r="A176" s="107"/>
      <c r="B176" s="108"/>
      <c r="C176" s="442"/>
      <c r="D176" s="443"/>
      <c r="E176" s="443"/>
      <c r="F176" s="373"/>
      <c r="G176" s="373"/>
      <c r="H176" s="373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  <c r="AA176" s="373"/>
      <c r="AB176" s="373"/>
      <c r="AC176" s="373"/>
      <c r="AD176" s="373"/>
      <c r="AE176" s="373"/>
      <c r="AF176" s="373"/>
      <c r="AG176" s="373"/>
      <c r="AH176" s="373"/>
      <c r="AI176" s="373"/>
      <c r="AJ176" s="373"/>
      <c r="AK176" s="373"/>
      <c r="AL176" s="373"/>
      <c r="AM176" s="373"/>
      <c r="AN176" s="37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373"/>
      <c r="BC176" s="373"/>
      <c r="BD176" s="373"/>
      <c r="BE176" s="373"/>
      <c r="BF176" s="373"/>
      <c r="BG176" s="373"/>
      <c r="BH176" s="373"/>
      <c r="BI176" s="373"/>
      <c r="BJ176" s="373"/>
      <c r="BK176" s="373"/>
      <c r="BL176" s="373"/>
      <c r="BM176" s="373"/>
      <c r="BN176" s="373"/>
      <c r="BO176" s="373"/>
      <c r="BP176" s="373"/>
      <c r="BQ176" s="373"/>
      <c r="BR176" s="373"/>
      <c r="BS176" s="373"/>
      <c r="BT176" s="373"/>
    </row>
    <row r="177" spans="1:6" x14ac:dyDescent="0.2">
      <c r="A177" s="107"/>
      <c r="B177" s="108"/>
      <c r="C177" s="442"/>
      <c r="D177" s="443"/>
      <c r="E177" s="443"/>
      <c r="F177" s="373"/>
    </row>
    <row r="178" spans="1:6" x14ac:dyDescent="0.2">
      <c r="A178" s="107"/>
      <c r="B178" s="108"/>
      <c r="C178" s="442"/>
      <c r="D178" s="443"/>
      <c r="E178" s="443"/>
      <c r="F178" s="373"/>
    </row>
    <row r="179" spans="1:6" x14ac:dyDescent="0.2">
      <c r="A179" s="107"/>
      <c r="B179" s="108"/>
      <c r="C179" s="442"/>
      <c r="D179" s="443"/>
      <c r="E179" s="443"/>
      <c r="F179" s="373"/>
    </row>
    <row r="180" spans="1:6" x14ac:dyDescent="0.2">
      <c r="A180" s="107"/>
      <c r="B180" s="108"/>
      <c r="C180" s="442"/>
      <c r="D180" s="443"/>
      <c r="E180" s="443"/>
      <c r="F180" s="373"/>
    </row>
    <row r="181" spans="1:6" x14ac:dyDescent="0.2">
      <c r="A181" s="107"/>
      <c r="B181" s="108"/>
      <c r="C181" s="442"/>
      <c r="D181" s="443"/>
      <c r="E181" s="443"/>
      <c r="F181" s="373"/>
    </row>
    <row r="182" spans="1:6" x14ac:dyDescent="0.2">
      <c r="A182" s="107"/>
      <c r="B182" s="108"/>
      <c r="C182" s="442"/>
      <c r="D182" s="443"/>
      <c r="E182" s="443"/>
      <c r="F182" s="373"/>
    </row>
    <row r="183" spans="1:6" x14ac:dyDescent="0.2">
      <c r="A183" s="107"/>
      <c r="B183" s="108"/>
      <c r="C183" s="442"/>
      <c r="D183" s="443"/>
      <c r="E183" s="443"/>
      <c r="F183" s="373"/>
    </row>
    <row r="184" spans="1:6" x14ac:dyDescent="0.2">
      <c r="A184" s="107"/>
      <c r="B184" s="108"/>
      <c r="C184" s="442"/>
      <c r="D184" s="443"/>
      <c r="E184" s="443"/>
      <c r="F184" s="373"/>
    </row>
    <row r="185" spans="1:6" x14ac:dyDescent="0.2">
      <c r="A185" s="109"/>
      <c r="B185" s="110"/>
      <c r="C185" s="443"/>
      <c r="D185" s="443"/>
      <c r="E185" s="443"/>
      <c r="F185" s="373"/>
    </row>
    <row r="186" spans="1:6" x14ac:dyDescent="0.2">
      <c r="A186" s="111"/>
      <c r="B186" s="373"/>
      <c r="C186" s="373"/>
      <c r="D186" s="373"/>
      <c r="E186" s="373"/>
      <c r="F186" s="373"/>
    </row>
    <row r="187" spans="1:6" x14ac:dyDescent="0.2">
      <c r="A187" s="111"/>
      <c r="B187" s="373"/>
      <c r="C187" s="373"/>
      <c r="D187" s="373"/>
      <c r="E187" s="373"/>
      <c r="F187" s="373"/>
    </row>
    <row r="188" spans="1:6" x14ac:dyDescent="0.2">
      <c r="A188" s="111"/>
      <c r="B188" s="373"/>
      <c r="C188" s="373"/>
      <c r="D188" s="373"/>
      <c r="E188" s="373"/>
      <c r="F188" s="373"/>
    </row>
    <row r="189" spans="1:6" x14ac:dyDescent="0.2">
      <c r="A189" s="111"/>
      <c r="B189" s="373"/>
      <c r="C189" s="373"/>
      <c r="D189" s="373"/>
      <c r="E189" s="373"/>
      <c r="F189" s="373"/>
    </row>
    <row r="190" spans="1:6" x14ac:dyDescent="0.2">
      <c r="A190" s="111"/>
      <c r="B190" s="373"/>
      <c r="C190" s="373"/>
      <c r="D190" s="373"/>
      <c r="E190" s="373"/>
      <c r="F190" s="373"/>
    </row>
    <row r="191" spans="1:6" x14ac:dyDescent="0.2">
      <c r="A191" s="111"/>
      <c r="B191" s="373"/>
      <c r="C191" s="373"/>
      <c r="D191" s="373"/>
      <c r="E191" s="373"/>
      <c r="F191" s="373"/>
    </row>
    <row r="192" spans="1:6" x14ac:dyDescent="0.2">
      <c r="A192" s="111"/>
      <c r="B192" s="373"/>
      <c r="C192" s="373"/>
      <c r="D192" s="373"/>
      <c r="E192" s="373"/>
      <c r="F192" s="373"/>
    </row>
    <row r="193" spans="1:6" x14ac:dyDescent="0.2">
      <c r="A193" s="111"/>
      <c r="B193" s="373"/>
      <c r="C193" s="373"/>
      <c r="D193" s="373"/>
      <c r="E193" s="373"/>
      <c r="F193" s="373"/>
    </row>
    <row r="194" spans="1:6" x14ac:dyDescent="0.2">
      <c r="A194" s="111"/>
      <c r="B194" s="373"/>
      <c r="C194" s="373"/>
      <c r="D194" s="373"/>
      <c r="E194" s="373"/>
      <c r="F194" s="373"/>
    </row>
  </sheetData>
  <sheetProtection insertRows="0"/>
  <mergeCells count="159">
    <mergeCell ref="A4:C4"/>
    <mergeCell ref="A5:B5"/>
    <mergeCell ref="D9:F9"/>
    <mergeCell ref="D10:F10"/>
    <mergeCell ref="D11:F11"/>
    <mergeCell ref="D12:F12"/>
    <mergeCell ref="D19:F19"/>
    <mergeCell ref="D20:F20"/>
    <mergeCell ref="D21:F21"/>
    <mergeCell ref="D22:F22"/>
    <mergeCell ref="D23:F23"/>
    <mergeCell ref="D24:F24"/>
    <mergeCell ref="D13:F13"/>
    <mergeCell ref="D14:F14"/>
    <mergeCell ref="D15:F15"/>
    <mergeCell ref="D16:F16"/>
    <mergeCell ref="D17:F17"/>
    <mergeCell ref="D18:F18"/>
    <mergeCell ref="D31:F31"/>
    <mergeCell ref="D32:F32"/>
    <mergeCell ref="D33:F33"/>
    <mergeCell ref="D34:F34"/>
    <mergeCell ref="D35:F35"/>
    <mergeCell ref="D36:F36"/>
    <mergeCell ref="D25:F25"/>
    <mergeCell ref="D26:F26"/>
    <mergeCell ref="D27:F27"/>
    <mergeCell ref="D28:F28"/>
    <mergeCell ref="D29:F29"/>
    <mergeCell ref="D30:F30"/>
    <mergeCell ref="D46:F46"/>
    <mergeCell ref="D47:F47"/>
    <mergeCell ref="D48:F48"/>
    <mergeCell ref="D49:F49"/>
    <mergeCell ref="D50:F50"/>
    <mergeCell ref="D51:F51"/>
    <mergeCell ref="D37:F37"/>
    <mergeCell ref="D38:F38"/>
    <mergeCell ref="D39:F39"/>
    <mergeCell ref="D40:F40"/>
    <mergeCell ref="D44:F44"/>
    <mergeCell ref="D45:F45"/>
    <mergeCell ref="D58:F58"/>
    <mergeCell ref="D59:F59"/>
    <mergeCell ref="D60:F60"/>
    <mergeCell ref="D61:F61"/>
    <mergeCell ref="D62:F62"/>
    <mergeCell ref="D63:F63"/>
    <mergeCell ref="D52:F52"/>
    <mergeCell ref="D53:F53"/>
    <mergeCell ref="D54:F54"/>
    <mergeCell ref="D55:F55"/>
    <mergeCell ref="D56:F56"/>
    <mergeCell ref="D57:F57"/>
    <mergeCell ref="D70:F70"/>
    <mergeCell ref="D71:F71"/>
    <mergeCell ref="D72:F72"/>
    <mergeCell ref="D73:F73"/>
    <mergeCell ref="D77:F77"/>
    <mergeCell ref="D78:F78"/>
    <mergeCell ref="D64:F64"/>
    <mergeCell ref="D65:F65"/>
    <mergeCell ref="D66:F66"/>
    <mergeCell ref="D67:F67"/>
    <mergeCell ref="D68:F68"/>
    <mergeCell ref="D69:F69"/>
    <mergeCell ref="D85:F85"/>
    <mergeCell ref="D86:F86"/>
    <mergeCell ref="D87:F87"/>
    <mergeCell ref="D88:F88"/>
    <mergeCell ref="D89:F89"/>
    <mergeCell ref="D90:F90"/>
    <mergeCell ref="D79:F79"/>
    <mergeCell ref="D80:F80"/>
    <mergeCell ref="D81:F81"/>
    <mergeCell ref="D82:F82"/>
    <mergeCell ref="D83:F83"/>
    <mergeCell ref="D84:F84"/>
    <mergeCell ref="D97:F97"/>
    <mergeCell ref="D98:F98"/>
    <mergeCell ref="D99:F99"/>
    <mergeCell ref="D100:F100"/>
    <mergeCell ref="D101:F101"/>
    <mergeCell ref="D102:F102"/>
    <mergeCell ref="D91:F91"/>
    <mergeCell ref="D92:F92"/>
    <mergeCell ref="D93:F93"/>
    <mergeCell ref="D94:F94"/>
    <mergeCell ref="D95:F95"/>
    <mergeCell ref="D96:F96"/>
    <mergeCell ref="C116:E116"/>
    <mergeCell ref="C117:E117"/>
    <mergeCell ref="C118:E118"/>
    <mergeCell ref="C119:E119"/>
    <mergeCell ref="C120:E120"/>
    <mergeCell ref="C121:E121"/>
    <mergeCell ref="D103:F103"/>
    <mergeCell ref="D104:F104"/>
    <mergeCell ref="D105:F105"/>
    <mergeCell ref="D106:F106"/>
    <mergeCell ref="D107:F107"/>
    <mergeCell ref="D108:F108"/>
    <mergeCell ref="C128:E128"/>
    <mergeCell ref="C129:E129"/>
    <mergeCell ref="C130:E130"/>
    <mergeCell ref="C131:E131"/>
    <mergeCell ref="C132:E132"/>
    <mergeCell ref="C133:E133"/>
    <mergeCell ref="C122:E122"/>
    <mergeCell ref="C123:E123"/>
    <mergeCell ref="C124:E124"/>
    <mergeCell ref="C125:E125"/>
    <mergeCell ref="C126:E126"/>
    <mergeCell ref="C127:E127"/>
    <mergeCell ref="C140:E140"/>
    <mergeCell ref="C141:E141"/>
    <mergeCell ref="C142:E142"/>
    <mergeCell ref="C143:E143"/>
    <mergeCell ref="C144:E144"/>
    <mergeCell ref="C145:E145"/>
    <mergeCell ref="C134:E134"/>
    <mergeCell ref="C135:E135"/>
    <mergeCell ref="C136:E136"/>
    <mergeCell ref="C137:E137"/>
    <mergeCell ref="C138:E138"/>
    <mergeCell ref="C139:E139"/>
    <mergeCell ref="C159:E159"/>
    <mergeCell ref="C160:E160"/>
    <mergeCell ref="C161:E161"/>
    <mergeCell ref="C162:E162"/>
    <mergeCell ref="C163:E163"/>
    <mergeCell ref="C164:E164"/>
    <mergeCell ref="C146:E146"/>
    <mergeCell ref="C154:E154"/>
    <mergeCell ref="C155:E155"/>
    <mergeCell ref="C156:E156"/>
    <mergeCell ref="C157:E157"/>
    <mergeCell ref="C158:E158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83:E183"/>
    <mergeCell ref="C184:E184"/>
    <mergeCell ref="C185:E185"/>
    <mergeCell ref="C177:E177"/>
    <mergeCell ref="C178:E178"/>
    <mergeCell ref="C179:E179"/>
    <mergeCell ref="C180:E180"/>
    <mergeCell ref="C181:E181"/>
    <mergeCell ref="C182:E182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T114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(5)'!B1</f>
        <v>Enter Name Here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51" t="str">
        <f>'Q1 Timesheet (5)'!B2</f>
        <v>Enter rate of pay here</v>
      </c>
      <c r="C2" s="289"/>
      <c r="D2" s="287"/>
      <c r="E2" s="95" t="s">
        <v>134</v>
      </c>
      <c r="F2" s="345" t="e">
        <f>$B$2*$B73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51" t="str">
        <f>'Q1 Timesheet (5)'!B3</f>
        <v>Enter fringe rate here</v>
      </c>
      <c r="C3" s="289"/>
      <c r="D3" s="287"/>
      <c r="E3" s="95" t="s">
        <v>137</v>
      </c>
      <c r="F3" s="345" t="e">
        <f>$B$2*$B108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(5)'!D4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B40+B73+B108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45292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45293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45294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45295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45296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45297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45298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45299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45300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45301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45302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45303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45304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45305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45306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45307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45308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45309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45310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45311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45312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45313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45314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45315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45316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45317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45318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45319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45320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45321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45322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SUM(B9:B39)</f>
        <v>0</v>
      </c>
      <c r="C40" s="370">
        <f>SUM(C9:C39)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45323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45324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45325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45326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45327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45328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45329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45330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45331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45332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45333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45334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45335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45336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45337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45338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45339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45340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45341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45342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45343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45344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45345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45346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45347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45348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45349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45350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45351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s="101" customFormat="1" x14ac:dyDescent="0.2">
      <c r="A73" s="293" t="s">
        <v>115</v>
      </c>
      <c r="B73" s="62">
        <f>SUM(B44:B72)</f>
        <v>0</v>
      </c>
      <c r="C73" s="370">
        <f>SUM(C44:C72)</f>
        <v>0</v>
      </c>
      <c r="D73" s="388"/>
      <c r="E73" s="388"/>
      <c r="F73" s="388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375"/>
    </row>
    <row r="74" spans="1:72" x14ac:dyDescent="0.2">
      <c r="A74" s="63"/>
      <c r="B74" s="64"/>
      <c r="C74" s="64"/>
      <c r="D74" s="64"/>
      <c r="E74" s="64"/>
      <c r="F74" s="6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/>
    </row>
    <row r="75" spans="1:72" s="92" customFormat="1" x14ac:dyDescent="0.2">
      <c r="A75" s="90" t="s">
        <v>137</v>
      </c>
      <c r="B75" s="91"/>
      <c r="C75" s="91"/>
      <c r="D75" s="381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</row>
    <row r="76" spans="1:72" ht="25.5" x14ac:dyDescent="0.2">
      <c r="A76" s="291" t="s">
        <v>141</v>
      </c>
      <c r="B76" s="254" t="s">
        <v>142</v>
      </c>
      <c r="C76" s="254" t="s">
        <v>143</v>
      </c>
      <c r="D76" s="376" t="s">
        <v>144</v>
      </c>
      <c r="E76" s="179"/>
      <c r="F76" s="179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/>
    </row>
    <row r="77" spans="1:72" x14ac:dyDescent="0.2">
      <c r="A77" s="292">
        <v>45352</v>
      </c>
      <c r="B77" s="172"/>
      <c r="C77" s="173"/>
      <c r="D77" s="444"/>
      <c r="E77" s="444"/>
      <c r="F77" s="444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45353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45354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45355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45356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45357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45358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45359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45360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45361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45362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45363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45364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45365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45366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45367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45368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45369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45370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45371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45372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45373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45374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45375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45376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45377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45378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45379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45380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45381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45382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s="101" customFormat="1" x14ac:dyDescent="0.2">
      <c r="A108" s="293" t="s">
        <v>117</v>
      </c>
      <c r="B108" s="62">
        <f>SUM(B77:B107)</f>
        <v>0</v>
      </c>
      <c r="C108" s="370">
        <f>SUM(C77:C107)</f>
        <v>0</v>
      </c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375"/>
    </row>
    <row r="109" spans="1:72" x14ac:dyDescent="0.2">
      <c r="A109" s="104"/>
      <c r="B109" s="105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/>
    </row>
    <row r="110" spans="1:72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</row>
    <row r="112" spans="1:72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</sheetData>
  <sheetProtection insertRows="0"/>
  <mergeCells count="96">
    <mergeCell ref="D18:F18"/>
    <mergeCell ref="A4:C4"/>
    <mergeCell ref="A5:B5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5:F45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4:F44"/>
    <mergeCell ref="D57:F57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69:F69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84:F84"/>
    <mergeCell ref="D70:F70"/>
    <mergeCell ref="D71:F71"/>
    <mergeCell ref="D72:F72"/>
    <mergeCell ref="D73:F73"/>
    <mergeCell ref="D77:F77"/>
    <mergeCell ref="D78:F78"/>
    <mergeCell ref="D79:F79"/>
    <mergeCell ref="D80:F80"/>
    <mergeCell ref="D81:F81"/>
    <mergeCell ref="D82:F82"/>
    <mergeCell ref="D83:F83"/>
    <mergeCell ref="D96:F96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108:F108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V174"/>
  <sheetViews>
    <sheetView zoomScaleNormal="100" workbookViewId="0">
      <selection activeCell="B2" sqref="B2"/>
    </sheetView>
  </sheetViews>
  <sheetFormatPr defaultRowHeight="12.75" x14ac:dyDescent="0.2"/>
  <cols>
    <col min="1" max="1" width="11.85546875" style="73" customWidth="1"/>
    <col min="2" max="2" width="10.140625" style="73" customWidth="1"/>
    <col min="3" max="4" width="9.140625" style="73"/>
    <col min="5" max="5" width="10.28515625" style="73" bestFit="1" customWidth="1"/>
    <col min="6" max="6" width="56.140625" style="73" customWidth="1"/>
    <col min="7" max="48" width="9.140625" style="73"/>
  </cols>
  <sheetData>
    <row r="1" spans="1:48" s="88" customFormat="1" x14ac:dyDescent="0.2">
      <c r="A1" s="296" t="s">
        <v>129</v>
      </c>
      <c r="B1" s="288" t="s">
        <v>145</v>
      </c>
      <c r="C1" s="96"/>
      <c r="D1" s="96"/>
      <c r="E1" s="95" t="s">
        <v>131</v>
      </c>
      <c r="F1" s="294">
        <f>$B$2*$B39</f>
        <v>0</v>
      </c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</row>
    <row r="2" spans="1:48" s="88" customFormat="1" x14ac:dyDescent="0.2">
      <c r="A2" s="296" t="s">
        <v>146</v>
      </c>
      <c r="B2" s="297">
        <v>34.47</v>
      </c>
      <c r="C2" s="96"/>
      <c r="D2" s="96"/>
      <c r="E2" s="95" t="s">
        <v>134</v>
      </c>
      <c r="F2" s="294">
        <f>$B$2*$B72</f>
        <v>0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</row>
    <row r="3" spans="1:48" s="88" customFormat="1" x14ac:dyDescent="0.2">
      <c r="A3" s="447"/>
      <c r="B3" s="447"/>
      <c r="C3" s="447"/>
      <c r="D3" s="298"/>
      <c r="E3" s="95" t="s">
        <v>137</v>
      </c>
      <c r="F3" s="294">
        <f>$B$2*$B107</f>
        <v>0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</row>
    <row r="4" spans="1:48" s="88" customFormat="1" x14ac:dyDescent="0.2">
      <c r="A4" s="446" t="s">
        <v>140</v>
      </c>
      <c r="B4" s="446"/>
      <c r="C4" s="290">
        <f>B39+B72+B107</f>
        <v>0</v>
      </c>
      <c r="D4" s="378"/>
      <c r="E4" s="96"/>
      <c r="F4" s="294">
        <f>SUM(F1:F3)</f>
        <v>0</v>
      </c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</row>
    <row r="5" spans="1:48" s="88" customFormat="1" x14ac:dyDescent="0.2">
      <c r="A5" s="98"/>
      <c r="B5" s="84"/>
      <c r="C5" s="97"/>
      <c r="D5" s="379"/>
      <c r="E5" s="64"/>
      <c r="F5" s="64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</row>
    <row r="6" spans="1:48" s="88" customFormat="1" x14ac:dyDescent="0.2">
      <c r="A6" s="115"/>
      <c r="B6" s="114"/>
      <c r="C6" s="75"/>
      <c r="D6" s="380"/>
      <c r="E6" s="76"/>
      <c r="F6" s="76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</row>
    <row r="7" spans="1:48" ht="25.5" x14ac:dyDescent="0.2">
      <c r="A7" s="302" t="s">
        <v>141</v>
      </c>
      <c r="B7" s="254" t="s">
        <v>142</v>
      </c>
      <c r="C7" s="454" t="s">
        <v>144</v>
      </c>
      <c r="D7" s="454"/>
      <c r="E7" s="454"/>
      <c r="F7" s="454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/>
    </row>
    <row r="8" spans="1:48" x14ac:dyDescent="0.2">
      <c r="A8" s="292">
        <v>45292</v>
      </c>
      <c r="B8" s="172"/>
      <c r="C8" s="452"/>
      <c r="D8" s="452"/>
      <c r="E8" s="452"/>
      <c r="F8" s="452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/>
    </row>
    <row r="9" spans="1:48" x14ac:dyDescent="0.2">
      <c r="A9" s="292">
        <v>45293</v>
      </c>
      <c r="B9" s="172"/>
      <c r="C9" s="452"/>
      <c r="D9" s="452"/>
      <c r="E9" s="452"/>
      <c r="F9" s="452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/>
    </row>
    <row r="10" spans="1:48" x14ac:dyDescent="0.2">
      <c r="A10" s="292">
        <v>45294</v>
      </c>
      <c r="B10" s="172"/>
      <c r="C10" s="452"/>
      <c r="D10" s="452"/>
      <c r="E10" s="452"/>
      <c r="F10" s="452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/>
    </row>
    <row r="11" spans="1:48" x14ac:dyDescent="0.2">
      <c r="A11" s="292">
        <v>45295</v>
      </c>
      <c r="B11" s="172"/>
      <c r="C11" s="452"/>
      <c r="D11" s="452"/>
      <c r="E11" s="452"/>
      <c r="F11" s="452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/>
    </row>
    <row r="12" spans="1:48" x14ac:dyDescent="0.2">
      <c r="A12" s="292">
        <v>45296</v>
      </c>
      <c r="B12" s="172"/>
      <c r="C12" s="452"/>
      <c r="D12" s="452"/>
      <c r="E12" s="452"/>
      <c r="F12" s="452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/>
    </row>
    <row r="13" spans="1:48" x14ac:dyDescent="0.2">
      <c r="A13" s="292">
        <v>45297</v>
      </c>
      <c r="B13" s="172"/>
      <c r="C13" s="452"/>
      <c r="D13" s="452"/>
      <c r="E13" s="452"/>
      <c r="F13" s="452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/>
    </row>
    <row r="14" spans="1:48" x14ac:dyDescent="0.2">
      <c r="A14" s="292">
        <v>45298</v>
      </c>
      <c r="B14" s="172"/>
      <c r="C14" s="452"/>
      <c r="D14" s="452"/>
      <c r="E14" s="452"/>
      <c r="F14" s="452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/>
    </row>
    <row r="15" spans="1:48" x14ac:dyDescent="0.2">
      <c r="A15" s="292">
        <v>45299</v>
      </c>
      <c r="B15" s="172"/>
      <c r="C15" s="452"/>
      <c r="D15" s="452"/>
      <c r="E15" s="452"/>
      <c r="F15" s="452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/>
    </row>
    <row r="16" spans="1:48" x14ac:dyDescent="0.2">
      <c r="A16" s="292">
        <v>45300</v>
      </c>
      <c r="B16" s="172"/>
      <c r="C16" s="452"/>
      <c r="D16" s="452"/>
      <c r="E16" s="452"/>
      <c r="F16" s="452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/>
    </row>
    <row r="17" spans="1:48" x14ac:dyDescent="0.2">
      <c r="A17" s="292">
        <v>45301</v>
      </c>
      <c r="B17" s="172"/>
      <c r="C17" s="452"/>
      <c r="D17" s="452"/>
      <c r="E17" s="452"/>
      <c r="F17" s="452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/>
    </row>
    <row r="18" spans="1:48" x14ac:dyDescent="0.2">
      <c r="A18" s="292">
        <v>45302</v>
      </c>
      <c r="B18" s="172"/>
      <c r="C18" s="452"/>
      <c r="D18" s="452"/>
      <c r="E18" s="452"/>
      <c r="F18" s="452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/>
    </row>
    <row r="19" spans="1:48" x14ac:dyDescent="0.2">
      <c r="A19" s="292">
        <v>45303</v>
      </c>
      <c r="B19" s="172"/>
      <c r="C19" s="452"/>
      <c r="D19" s="452"/>
      <c r="E19" s="452"/>
      <c r="F19" s="452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/>
    </row>
    <row r="20" spans="1:48" x14ac:dyDescent="0.2">
      <c r="A20" s="292">
        <v>45304</v>
      </c>
      <c r="B20" s="172"/>
      <c r="C20" s="452"/>
      <c r="D20" s="452"/>
      <c r="E20" s="452"/>
      <c r="F20" s="452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/>
    </row>
    <row r="21" spans="1:48" x14ac:dyDescent="0.2">
      <c r="A21" s="292">
        <v>45305</v>
      </c>
      <c r="B21" s="172"/>
      <c r="C21" s="452"/>
      <c r="D21" s="452"/>
      <c r="E21" s="452"/>
      <c r="F21" s="452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/>
    </row>
    <row r="22" spans="1:48" x14ac:dyDescent="0.2">
      <c r="A22" s="292">
        <v>45306</v>
      </c>
      <c r="B22" s="172"/>
      <c r="C22" s="452"/>
      <c r="D22" s="452"/>
      <c r="E22" s="452"/>
      <c r="F22" s="452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/>
    </row>
    <row r="23" spans="1:48" x14ac:dyDescent="0.2">
      <c r="A23" s="292">
        <v>45307</v>
      </c>
      <c r="B23" s="172"/>
      <c r="C23" s="452"/>
      <c r="D23" s="452"/>
      <c r="E23" s="452"/>
      <c r="F23" s="452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/>
    </row>
    <row r="24" spans="1:48" x14ac:dyDescent="0.2">
      <c r="A24" s="292">
        <v>45308</v>
      </c>
      <c r="B24" s="172"/>
      <c r="C24" s="452"/>
      <c r="D24" s="452"/>
      <c r="E24" s="452"/>
      <c r="F24" s="452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/>
    </row>
    <row r="25" spans="1:48" x14ac:dyDescent="0.2">
      <c r="A25" s="292">
        <v>45309</v>
      </c>
      <c r="B25" s="172"/>
      <c r="C25" s="452"/>
      <c r="D25" s="452"/>
      <c r="E25" s="452"/>
      <c r="F25" s="452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/>
    </row>
    <row r="26" spans="1:48" x14ac:dyDescent="0.2">
      <c r="A26" s="292">
        <v>45310</v>
      </c>
      <c r="B26" s="172"/>
      <c r="C26" s="452"/>
      <c r="D26" s="452"/>
      <c r="E26" s="452"/>
      <c r="F26" s="452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/>
    </row>
    <row r="27" spans="1:48" x14ac:dyDescent="0.2">
      <c r="A27" s="292">
        <v>45311</v>
      </c>
      <c r="B27" s="172"/>
      <c r="C27" s="452"/>
      <c r="D27" s="452"/>
      <c r="E27" s="452"/>
      <c r="F27" s="452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/>
    </row>
    <row r="28" spans="1:48" x14ac:dyDescent="0.2">
      <c r="A28" s="292">
        <v>45312</v>
      </c>
      <c r="B28" s="172"/>
      <c r="C28" s="452"/>
      <c r="D28" s="452"/>
      <c r="E28" s="452"/>
      <c r="F28" s="452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/>
    </row>
    <row r="29" spans="1:48" x14ac:dyDescent="0.2">
      <c r="A29" s="292">
        <v>45313</v>
      </c>
      <c r="B29" s="172"/>
      <c r="C29" s="452"/>
      <c r="D29" s="452"/>
      <c r="E29" s="452"/>
      <c r="F29" s="452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/>
    </row>
    <row r="30" spans="1:48" x14ac:dyDescent="0.2">
      <c r="A30" s="292">
        <v>45314</v>
      </c>
      <c r="B30" s="172"/>
      <c r="C30" s="452"/>
      <c r="D30" s="452"/>
      <c r="E30" s="452"/>
      <c r="F30" s="452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/>
    </row>
    <row r="31" spans="1:48" x14ac:dyDescent="0.2">
      <c r="A31" s="292">
        <v>45315</v>
      </c>
      <c r="B31" s="172"/>
      <c r="C31" s="452"/>
      <c r="D31" s="452"/>
      <c r="E31" s="452"/>
      <c r="F31" s="452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/>
    </row>
    <row r="32" spans="1:48" x14ac:dyDescent="0.2">
      <c r="A32" s="292">
        <v>45316</v>
      </c>
      <c r="B32" s="172"/>
      <c r="C32" s="452"/>
      <c r="D32" s="452"/>
      <c r="E32" s="452"/>
      <c r="F32" s="452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/>
    </row>
    <row r="33" spans="1:48" x14ac:dyDescent="0.2">
      <c r="A33" s="292">
        <v>45317</v>
      </c>
      <c r="B33" s="172"/>
      <c r="C33" s="452"/>
      <c r="D33" s="452"/>
      <c r="E33" s="452"/>
      <c r="F33" s="452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/>
    </row>
    <row r="34" spans="1:48" x14ac:dyDescent="0.2">
      <c r="A34" s="292">
        <v>45318</v>
      </c>
      <c r="B34" s="172"/>
      <c r="C34" s="452"/>
      <c r="D34" s="452"/>
      <c r="E34" s="452"/>
      <c r="F34" s="452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/>
    </row>
    <row r="35" spans="1:48" x14ac:dyDescent="0.2">
      <c r="A35" s="292">
        <v>45319</v>
      </c>
      <c r="B35" s="172"/>
      <c r="C35" s="452"/>
      <c r="D35" s="452"/>
      <c r="E35" s="452"/>
      <c r="F35" s="452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/>
    </row>
    <row r="36" spans="1:48" x14ac:dyDescent="0.2">
      <c r="A36" s="292">
        <v>45320</v>
      </c>
      <c r="B36" s="172"/>
      <c r="C36" s="452"/>
      <c r="D36" s="452"/>
      <c r="E36" s="452"/>
      <c r="F36" s="452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/>
    </row>
    <row r="37" spans="1:48" x14ac:dyDescent="0.2">
      <c r="A37" s="292">
        <v>45321</v>
      </c>
      <c r="B37" s="172"/>
      <c r="C37" s="452"/>
      <c r="D37" s="452"/>
      <c r="E37" s="452"/>
      <c r="F37" s="452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/>
    </row>
    <row r="38" spans="1:48" x14ac:dyDescent="0.2">
      <c r="A38" s="292">
        <v>45322</v>
      </c>
      <c r="B38" s="172"/>
      <c r="C38" s="452"/>
      <c r="D38" s="452"/>
      <c r="E38" s="452"/>
      <c r="F38" s="452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/>
    </row>
    <row r="39" spans="1:48" s="101" customFormat="1" x14ac:dyDescent="0.2">
      <c r="A39" s="293" t="s">
        <v>117</v>
      </c>
      <c r="B39" s="62">
        <f>SUM(B8:B38)</f>
        <v>0</v>
      </c>
      <c r="C39" s="453"/>
      <c r="D39" s="453"/>
      <c r="E39" s="453"/>
      <c r="F39" s="453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375"/>
    </row>
    <row r="40" spans="1:48" x14ac:dyDescent="0.2">
      <c r="A40" s="67"/>
      <c r="B40" s="64"/>
      <c r="C40" s="64"/>
      <c r="D40" s="64"/>
      <c r="E40" s="64"/>
      <c r="F40" s="64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/>
    </row>
    <row r="41" spans="1:48" s="94" customFormat="1" x14ac:dyDescent="0.2">
      <c r="A41" s="10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</row>
    <row r="42" spans="1:48" ht="25.5" x14ac:dyDescent="0.2">
      <c r="A42" s="302" t="s">
        <v>141</v>
      </c>
      <c r="B42" s="254" t="s">
        <v>142</v>
      </c>
      <c r="C42" s="454" t="s">
        <v>144</v>
      </c>
      <c r="D42" s="454"/>
      <c r="E42" s="454"/>
      <c r="F42" s="454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/>
    </row>
    <row r="43" spans="1:48" x14ac:dyDescent="0.2">
      <c r="A43" s="292">
        <v>45323</v>
      </c>
      <c r="B43" s="172"/>
      <c r="C43" s="450"/>
      <c r="D43" s="450"/>
      <c r="E43" s="450"/>
      <c r="F43" s="450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/>
    </row>
    <row r="44" spans="1:48" x14ac:dyDescent="0.2">
      <c r="A44" s="292">
        <v>45324</v>
      </c>
      <c r="B44" s="175"/>
      <c r="C44" s="450"/>
      <c r="D44" s="450"/>
      <c r="E44" s="450"/>
      <c r="F44" s="450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/>
    </row>
    <row r="45" spans="1:48" x14ac:dyDescent="0.2">
      <c r="A45" s="292">
        <v>45325</v>
      </c>
      <c r="B45" s="175"/>
      <c r="C45" s="450"/>
      <c r="D45" s="450"/>
      <c r="E45" s="450"/>
      <c r="F45" s="450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/>
    </row>
    <row r="46" spans="1:48" x14ac:dyDescent="0.2">
      <c r="A46" s="292">
        <v>45326</v>
      </c>
      <c r="B46" s="175"/>
      <c r="C46" s="450"/>
      <c r="D46" s="450"/>
      <c r="E46" s="450"/>
      <c r="F46" s="450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/>
    </row>
    <row r="47" spans="1:48" x14ac:dyDescent="0.2">
      <c r="A47" s="292">
        <v>45327</v>
      </c>
      <c r="B47" s="175"/>
      <c r="C47" s="450"/>
      <c r="D47" s="450"/>
      <c r="E47" s="450"/>
      <c r="F47" s="450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/>
    </row>
    <row r="48" spans="1:48" x14ac:dyDescent="0.2">
      <c r="A48" s="292">
        <v>45328</v>
      </c>
      <c r="B48" s="175"/>
      <c r="C48" s="450"/>
      <c r="D48" s="450"/>
      <c r="E48" s="450"/>
      <c r="F48" s="450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/>
    </row>
    <row r="49" spans="1:48" x14ac:dyDescent="0.2">
      <c r="A49" s="292">
        <v>45329</v>
      </c>
      <c r="B49" s="175"/>
      <c r="C49" s="450"/>
      <c r="D49" s="450"/>
      <c r="E49" s="450"/>
      <c r="F49" s="450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/>
    </row>
    <row r="50" spans="1:48" x14ac:dyDescent="0.2">
      <c r="A50" s="292">
        <v>45330</v>
      </c>
      <c r="B50" s="175"/>
      <c r="C50" s="450"/>
      <c r="D50" s="450"/>
      <c r="E50" s="450"/>
      <c r="F50" s="450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/>
    </row>
    <row r="51" spans="1:48" x14ac:dyDescent="0.2">
      <c r="A51" s="292">
        <v>45331</v>
      </c>
      <c r="B51" s="172"/>
      <c r="C51" s="450"/>
      <c r="D51" s="450"/>
      <c r="E51" s="450"/>
      <c r="F51" s="450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/>
    </row>
    <row r="52" spans="1:48" x14ac:dyDescent="0.2">
      <c r="A52" s="292">
        <v>45332</v>
      </c>
      <c r="B52" s="174"/>
      <c r="C52" s="450"/>
      <c r="D52" s="450"/>
      <c r="E52" s="450"/>
      <c r="F52" s="450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/>
    </row>
    <row r="53" spans="1:48" x14ac:dyDescent="0.2">
      <c r="A53" s="292">
        <v>45333</v>
      </c>
      <c r="B53" s="172"/>
      <c r="C53" s="450"/>
      <c r="D53" s="450"/>
      <c r="E53" s="450"/>
      <c r="F53" s="450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/>
    </row>
    <row r="54" spans="1:48" x14ac:dyDescent="0.2">
      <c r="A54" s="292">
        <v>45334</v>
      </c>
      <c r="B54" s="172"/>
      <c r="C54" s="450"/>
      <c r="D54" s="450"/>
      <c r="E54" s="450"/>
      <c r="F54" s="450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/>
    </row>
    <row r="55" spans="1:48" x14ac:dyDescent="0.2">
      <c r="A55" s="292">
        <v>45335</v>
      </c>
      <c r="B55" s="175"/>
      <c r="C55" s="450"/>
      <c r="D55" s="450"/>
      <c r="E55" s="450"/>
      <c r="F55" s="450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/>
    </row>
    <row r="56" spans="1:48" x14ac:dyDescent="0.2">
      <c r="A56" s="292">
        <v>45336</v>
      </c>
      <c r="B56" s="175"/>
      <c r="C56" s="450"/>
      <c r="D56" s="450"/>
      <c r="E56" s="450"/>
      <c r="F56" s="450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/>
    </row>
    <row r="57" spans="1:48" x14ac:dyDescent="0.2">
      <c r="A57" s="292">
        <v>45337</v>
      </c>
      <c r="B57" s="175"/>
      <c r="C57" s="450"/>
      <c r="D57" s="450"/>
      <c r="E57" s="450"/>
      <c r="F57" s="450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/>
    </row>
    <row r="58" spans="1:48" x14ac:dyDescent="0.2">
      <c r="A58" s="292">
        <v>45338</v>
      </c>
      <c r="B58" s="175"/>
      <c r="C58" s="450"/>
      <c r="D58" s="450"/>
      <c r="E58" s="450"/>
      <c r="F58" s="450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/>
    </row>
    <row r="59" spans="1:48" x14ac:dyDescent="0.2">
      <c r="A59" s="292">
        <v>45339</v>
      </c>
      <c r="B59" s="175"/>
      <c r="C59" s="450"/>
      <c r="D59" s="450"/>
      <c r="E59" s="450"/>
      <c r="F59" s="450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/>
    </row>
    <row r="60" spans="1:48" x14ac:dyDescent="0.2">
      <c r="A60" s="292">
        <v>45340</v>
      </c>
      <c r="B60" s="175"/>
      <c r="C60" s="450"/>
      <c r="D60" s="450"/>
      <c r="E60" s="450"/>
      <c r="F60" s="450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/>
    </row>
    <row r="61" spans="1:48" x14ac:dyDescent="0.2">
      <c r="A61" s="292">
        <v>45341</v>
      </c>
      <c r="B61" s="175"/>
      <c r="C61" s="450"/>
      <c r="D61" s="450"/>
      <c r="E61" s="450"/>
      <c r="F61" s="450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/>
    </row>
    <row r="62" spans="1:48" x14ac:dyDescent="0.2">
      <c r="A62" s="292">
        <v>45342</v>
      </c>
      <c r="B62" s="175"/>
      <c r="C62" s="450"/>
      <c r="D62" s="450"/>
      <c r="E62" s="450"/>
      <c r="F62" s="450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/>
    </row>
    <row r="63" spans="1:48" x14ac:dyDescent="0.2">
      <c r="A63" s="292">
        <v>45343</v>
      </c>
      <c r="B63" s="175"/>
      <c r="C63" s="450"/>
      <c r="D63" s="450"/>
      <c r="E63" s="450"/>
      <c r="F63" s="450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/>
    </row>
    <row r="64" spans="1:48" x14ac:dyDescent="0.2">
      <c r="A64" s="292">
        <v>45344</v>
      </c>
      <c r="B64" s="175"/>
      <c r="C64" s="450"/>
      <c r="D64" s="450"/>
      <c r="E64" s="450"/>
      <c r="F64" s="450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/>
    </row>
    <row r="65" spans="1:48" x14ac:dyDescent="0.2">
      <c r="A65" s="292">
        <v>45345</v>
      </c>
      <c r="B65" s="175"/>
      <c r="C65" s="450"/>
      <c r="D65" s="450"/>
      <c r="E65" s="450"/>
      <c r="F65" s="450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/>
    </row>
    <row r="66" spans="1:48" x14ac:dyDescent="0.2">
      <c r="A66" s="292">
        <v>45346</v>
      </c>
      <c r="B66" s="175"/>
      <c r="C66" s="450"/>
      <c r="D66" s="450"/>
      <c r="E66" s="450"/>
      <c r="F66" s="450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/>
    </row>
    <row r="67" spans="1:48" x14ac:dyDescent="0.2">
      <c r="A67" s="292">
        <v>45347</v>
      </c>
      <c r="B67" s="175"/>
      <c r="C67" s="450"/>
      <c r="D67" s="450"/>
      <c r="E67" s="450"/>
      <c r="F67" s="450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/>
    </row>
    <row r="68" spans="1:48" x14ac:dyDescent="0.2">
      <c r="A68" s="292">
        <v>45348</v>
      </c>
      <c r="B68" s="175"/>
      <c r="C68" s="450"/>
      <c r="D68" s="450"/>
      <c r="E68" s="450"/>
      <c r="F68" s="450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/>
    </row>
    <row r="69" spans="1:48" x14ac:dyDescent="0.2">
      <c r="A69" s="292">
        <v>45349</v>
      </c>
      <c r="B69" s="175"/>
      <c r="C69" s="450"/>
      <c r="D69" s="450"/>
      <c r="E69" s="450"/>
      <c r="F69" s="450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/>
    </row>
    <row r="70" spans="1:48" x14ac:dyDescent="0.2">
      <c r="A70" s="292">
        <v>45350</v>
      </c>
      <c r="B70" s="175"/>
      <c r="C70" s="450"/>
      <c r="D70" s="450"/>
      <c r="E70" s="450"/>
      <c r="F70" s="450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/>
    </row>
    <row r="71" spans="1:48" x14ac:dyDescent="0.2">
      <c r="A71" s="292">
        <v>45351</v>
      </c>
      <c r="B71" s="175"/>
      <c r="C71" s="450"/>
      <c r="D71" s="450"/>
      <c r="E71" s="450"/>
      <c r="F71" s="450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/>
    </row>
    <row r="72" spans="1:48" s="101" customFormat="1" x14ac:dyDescent="0.2">
      <c r="A72" s="293" t="s">
        <v>115</v>
      </c>
      <c r="B72" s="370">
        <f>SUM(B43:B71)</f>
        <v>0</v>
      </c>
      <c r="C72" s="449"/>
      <c r="D72" s="449"/>
      <c r="E72" s="449"/>
      <c r="F72" s="449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375"/>
    </row>
    <row r="73" spans="1:48" x14ac:dyDescent="0.2">
      <c r="A73" s="64"/>
      <c r="B73" s="64"/>
      <c r="C73" s="64"/>
      <c r="D73" s="64"/>
      <c r="E73" s="64"/>
      <c r="F73" s="6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/>
    </row>
    <row r="74" spans="1:48" s="92" customFormat="1" x14ac:dyDescent="0.2"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</row>
    <row r="75" spans="1:48" ht="25.5" x14ac:dyDescent="0.2">
      <c r="A75" s="302" t="s">
        <v>141</v>
      </c>
      <c r="B75" s="254" t="s">
        <v>142</v>
      </c>
      <c r="C75" s="454" t="s">
        <v>144</v>
      </c>
      <c r="D75" s="454"/>
      <c r="E75" s="454"/>
      <c r="F75" s="45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/>
    </row>
    <row r="76" spans="1:48" x14ac:dyDescent="0.2">
      <c r="A76" s="292">
        <v>45352</v>
      </c>
      <c r="B76" s="172"/>
      <c r="C76" s="450"/>
      <c r="D76" s="450"/>
      <c r="E76" s="450"/>
      <c r="F76" s="450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/>
    </row>
    <row r="77" spans="1:48" x14ac:dyDescent="0.2">
      <c r="A77" s="292">
        <v>45353</v>
      </c>
      <c r="B77" s="175"/>
      <c r="C77" s="450"/>
      <c r="D77" s="450"/>
      <c r="E77" s="450"/>
      <c r="F77" s="450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/>
    </row>
    <row r="78" spans="1:48" x14ac:dyDescent="0.2">
      <c r="A78" s="292">
        <v>45354</v>
      </c>
      <c r="B78" s="175"/>
      <c r="C78" s="450"/>
      <c r="D78" s="450"/>
      <c r="E78" s="450"/>
      <c r="F78" s="450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/>
    </row>
    <row r="79" spans="1:48" x14ac:dyDescent="0.2">
      <c r="A79" s="292">
        <v>45355</v>
      </c>
      <c r="B79" s="175"/>
      <c r="C79" s="450"/>
      <c r="D79" s="450"/>
      <c r="E79" s="450"/>
      <c r="F79" s="450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/>
    </row>
    <row r="80" spans="1:48" x14ac:dyDescent="0.2">
      <c r="A80" s="292">
        <v>45356</v>
      </c>
      <c r="B80" s="175"/>
      <c r="C80" s="450"/>
      <c r="D80" s="450"/>
      <c r="E80" s="450"/>
      <c r="F80" s="450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/>
    </row>
    <row r="81" spans="1:48" x14ac:dyDescent="0.2">
      <c r="A81" s="292">
        <v>45357</v>
      </c>
      <c r="B81" s="175"/>
      <c r="C81" s="450"/>
      <c r="D81" s="450"/>
      <c r="E81" s="450"/>
      <c r="F81" s="450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/>
    </row>
    <row r="82" spans="1:48" x14ac:dyDescent="0.2">
      <c r="A82" s="292">
        <v>45358</v>
      </c>
      <c r="B82" s="175"/>
      <c r="C82" s="450"/>
      <c r="D82" s="450"/>
      <c r="E82" s="450"/>
      <c r="F82" s="450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/>
    </row>
    <row r="83" spans="1:48" x14ac:dyDescent="0.2">
      <c r="A83" s="292">
        <v>45359</v>
      </c>
      <c r="B83" s="175"/>
      <c r="C83" s="450"/>
      <c r="D83" s="450"/>
      <c r="E83" s="450"/>
      <c r="F83" s="450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/>
    </row>
    <row r="84" spans="1:48" x14ac:dyDescent="0.2">
      <c r="A84" s="292">
        <v>45360</v>
      </c>
      <c r="B84" s="175"/>
      <c r="C84" s="450"/>
      <c r="D84" s="450"/>
      <c r="E84" s="450"/>
      <c r="F84" s="450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/>
    </row>
    <row r="85" spans="1:48" x14ac:dyDescent="0.2">
      <c r="A85" s="292">
        <v>45361</v>
      </c>
      <c r="B85" s="175"/>
      <c r="C85" s="450"/>
      <c r="D85" s="450"/>
      <c r="E85" s="450"/>
      <c r="F85" s="450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/>
    </row>
    <row r="86" spans="1:48" x14ac:dyDescent="0.2">
      <c r="A86" s="292">
        <v>45362</v>
      </c>
      <c r="B86" s="175"/>
      <c r="C86" s="450"/>
      <c r="D86" s="450"/>
      <c r="E86" s="450"/>
      <c r="F86" s="450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/>
    </row>
    <row r="87" spans="1:48" x14ac:dyDescent="0.2">
      <c r="A87" s="292">
        <v>45363</v>
      </c>
      <c r="B87" s="175"/>
      <c r="C87" s="450"/>
      <c r="D87" s="450"/>
      <c r="E87" s="450"/>
      <c r="F87" s="450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/>
    </row>
    <row r="88" spans="1:48" x14ac:dyDescent="0.2">
      <c r="A88" s="292">
        <v>45364</v>
      </c>
      <c r="B88" s="175"/>
      <c r="C88" s="450"/>
      <c r="D88" s="450"/>
      <c r="E88" s="450"/>
      <c r="F88" s="450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/>
    </row>
    <row r="89" spans="1:48" x14ac:dyDescent="0.2">
      <c r="A89" s="292">
        <v>45365</v>
      </c>
      <c r="B89" s="175"/>
      <c r="C89" s="450"/>
      <c r="D89" s="450"/>
      <c r="E89" s="450"/>
      <c r="F89" s="450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/>
    </row>
    <row r="90" spans="1:48" x14ac:dyDescent="0.2">
      <c r="A90" s="292">
        <v>45366</v>
      </c>
      <c r="B90" s="175"/>
      <c r="C90" s="450"/>
      <c r="D90" s="450"/>
      <c r="E90" s="450"/>
      <c r="F90" s="450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/>
    </row>
    <row r="91" spans="1:48" x14ac:dyDescent="0.2">
      <c r="A91" s="292">
        <v>45367</v>
      </c>
      <c r="B91" s="175"/>
      <c r="C91" s="450"/>
      <c r="D91" s="450"/>
      <c r="E91" s="450"/>
      <c r="F91" s="450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/>
    </row>
    <row r="92" spans="1:48" x14ac:dyDescent="0.2">
      <c r="A92" s="292">
        <v>45368</v>
      </c>
      <c r="B92" s="175"/>
      <c r="C92" s="450"/>
      <c r="D92" s="450"/>
      <c r="E92" s="450"/>
      <c r="F92" s="450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/>
    </row>
    <row r="93" spans="1:48" x14ac:dyDescent="0.2">
      <c r="A93" s="292">
        <v>45369</v>
      </c>
      <c r="B93" s="175"/>
      <c r="C93" s="450"/>
      <c r="D93" s="450"/>
      <c r="E93" s="450"/>
      <c r="F93" s="450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/>
    </row>
    <row r="94" spans="1:48" x14ac:dyDescent="0.2">
      <c r="A94" s="292">
        <v>45370</v>
      </c>
      <c r="B94" s="175"/>
      <c r="C94" s="450"/>
      <c r="D94" s="450"/>
      <c r="E94" s="450"/>
      <c r="F94" s="450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/>
    </row>
    <row r="95" spans="1:48" x14ac:dyDescent="0.2">
      <c r="A95" s="292">
        <v>45371</v>
      </c>
      <c r="B95" s="175"/>
      <c r="C95" s="450"/>
      <c r="D95" s="450"/>
      <c r="E95" s="450"/>
      <c r="F95" s="450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/>
    </row>
    <row r="96" spans="1:48" x14ac:dyDescent="0.2">
      <c r="A96" s="292">
        <v>45372</v>
      </c>
      <c r="B96" s="175"/>
      <c r="C96" s="450"/>
      <c r="D96" s="450"/>
      <c r="E96" s="450"/>
      <c r="F96" s="450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/>
    </row>
    <row r="97" spans="1:48" x14ac:dyDescent="0.2">
      <c r="A97" s="292">
        <v>45373</v>
      </c>
      <c r="B97" s="175"/>
      <c r="C97" s="450"/>
      <c r="D97" s="450"/>
      <c r="E97" s="450"/>
      <c r="F97" s="450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/>
    </row>
    <row r="98" spans="1:48" x14ac:dyDescent="0.2">
      <c r="A98" s="292">
        <v>45374</v>
      </c>
      <c r="B98" s="175"/>
      <c r="C98" s="450"/>
      <c r="D98" s="450"/>
      <c r="E98" s="450"/>
      <c r="F98" s="450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/>
    </row>
    <row r="99" spans="1:48" x14ac:dyDescent="0.2">
      <c r="A99" s="292">
        <v>45375</v>
      </c>
      <c r="B99" s="175"/>
      <c r="C99" s="450"/>
      <c r="D99" s="450"/>
      <c r="E99" s="450"/>
      <c r="F99" s="450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/>
    </row>
    <row r="100" spans="1:48" x14ac:dyDescent="0.2">
      <c r="A100" s="292">
        <v>45376</v>
      </c>
      <c r="B100" s="175"/>
      <c r="C100" s="450"/>
      <c r="D100" s="450"/>
      <c r="E100" s="450"/>
      <c r="F100" s="450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/>
    </row>
    <row r="101" spans="1:48" x14ac:dyDescent="0.2">
      <c r="A101" s="292">
        <v>45377</v>
      </c>
      <c r="B101" s="175"/>
      <c r="C101" s="450"/>
      <c r="D101" s="450"/>
      <c r="E101" s="450"/>
      <c r="F101" s="450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/>
    </row>
    <row r="102" spans="1:48" x14ac:dyDescent="0.2">
      <c r="A102" s="292">
        <v>45378</v>
      </c>
      <c r="B102" s="175"/>
      <c r="C102" s="450"/>
      <c r="D102" s="450"/>
      <c r="E102" s="450"/>
      <c r="F102" s="450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/>
    </row>
    <row r="103" spans="1:48" x14ac:dyDescent="0.2">
      <c r="A103" s="292">
        <v>45379</v>
      </c>
      <c r="B103" s="175"/>
      <c r="C103" s="450"/>
      <c r="D103" s="450"/>
      <c r="E103" s="450"/>
      <c r="F103" s="450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/>
    </row>
    <row r="104" spans="1:48" x14ac:dyDescent="0.2">
      <c r="A104" s="292">
        <v>45380</v>
      </c>
      <c r="B104" s="175"/>
      <c r="C104" s="450"/>
      <c r="D104" s="450"/>
      <c r="E104" s="450"/>
      <c r="F104" s="450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/>
    </row>
    <row r="105" spans="1:48" x14ac:dyDescent="0.2">
      <c r="A105" s="292">
        <v>45381</v>
      </c>
      <c r="B105" s="175"/>
      <c r="C105" s="450"/>
      <c r="D105" s="450"/>
      <c r="E105" s="450"/>
      <c r="F105" s="450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/>
    </row>
    <row r="106" spans="1:48" x14ac:dyDescent="0.2">
      <c r="A106" s="292">
        <v>45382</v>
      </c>
      <c r="B106" s="175"/>
      <c r="C106" s="450"/>
      <c r="D106" s="450"/>
      <c r="E106" s="450"/>
      <c r="F106" s="450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/>
    </row>
    <row r="107" spans="1:48" s="101" customFormat="1" x14ac:dyDescent="0.2">
      <c r="A107" s="293" t="s">
        <v>117</v>
      </c>
      <c r="B107" s="370">
        <f>SUM(B77:B106)</f>
        <v>0</v>
      </c>
      <c r="C107" s="449"/>
      <c r="D107" s="449"/>
      <c r="E107" s="449"/>
      <c r="F107" s="449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375"/>
    </row>
    <row r="108" spans="1:48" x14ac:dyDescent="0.2">
      <c r="A108" s="67"/>
      <c r="B108" s="64"/>
      <c r="C108" s="64"/>
      <c r="D108" s="64"/>
      <c r="E108" s="64"/>
      <c r="F108" s="6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/>
    </row>
    <row r="109" spans="1:48" x14ac:dyDescent="0.2">
      <c r="A109" s="373"/>
      <c r="B109" s="373"/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/>
    </row>
    <row r="110" spans="1:48" s="73" customFormat="1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</row>
    <row r="111" spans="1:48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/>
    </row>
    <row r="112" spans="1:48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/>
    </row>
    <row r="113" spans="48:48" x14ac:dyDescent="0.2">
      <c r="AV113"/>
    </row>
    <row r="114" spans="48:48" x14ac:dyDescent="0.2">
      <c r="AV114"/>
    </row>
    <row r="115" spans="48:48" x14ac:dyDescent="0.2">
      <c r="AV115"/>
    </row>
    <row r="116" spans="48:48" x14ac:dyDescent="0.2">
      <c r="AV116"/>
    </row>
    <row r="117" spans="48:48" x14ac:dyDescent="0.2">
      <c r="AV117"/>
    </row>
    <row r="118" spans="48:48" x14ac:dyDescent="0.2">
      <c r="AV118"/>
    </row>
    <row r="119" spans="48:48" x14ac:dyDescent="0.2">
      <c r="AV119"/>
    </row>
    <row r="120" spans="48:48" x14ac:dyDescent="0.2">
      <c r="AV120"/>
    </row>
    <row r="121" spans="48:48" x14ac:dyDescent="0.2">
      <c r="AV121"/>
    </row>
    <row r="122" spans="48:48" x14ac:dyDescent="0.2">
      <c r="AV122"/>
    </row>
    <row r="123" spans="48:48" x14ac:dyDescent="0.2">
      <c r="AV123"/>
    </row>
    <row r="124" spans="48:48" x14ac:dyDescent="0.2">
      <c r="AV124"/>
    </row>
    <row r="125" spans="48:48" x14ac:dyDescent="0.2">
      <c r="AV125"/>
    </row>
    <row r="126" spans="48:48" x14ac:dyDescent="0.2">
      <c r="AV126"/>
    </row>
    <row r="127" spans="48:48" x14ac:dyDescent="0.2">
      <c r="AV127"/>
    </row>
    <row r="128" spans="48:48" x14ac:dyDescent="0.2">
      <c r="AV128"/>
    </row>
    <row r="129" spans="48:48" x14ac:dyDescent="0.2">
      <c r="AV129"/>
    </row>
    <row r="130" spans="48:48" x14ac:dyDescent="0.2">
      <c r="AV130"/>
    </row>
    <row r="131" spans="48:48" x14ac:dyDescent="0.2">
      <c r="AV131"/>
    </row>
    <row r="132" spans="48:48" x14ac:dyDescent="0.2">
      <c r="AV132"/>
    </row>
    <row r="133" spans="48:48" x14ac:dyDescent="0.2">
      <c r="AV133"/>
    </row>
    <row r="134" spans="48:48" x14ac:dyDescent="0.2">
      <c r="AV134"/>
    </row>
    <row r="135" spans="48:48" x14ac:dyDescent="0.2">
      <c r="AV135"/>
    </row>
    <row r="136" spans="48:48" x14ac:dyDescent="0.2">
      <c r="AV136"/>
    </row>
    <row r="137" spans="48:48" x14ac:dyDescent="0.2">
      <c r="AV137"/>
    </row>
    <row r="138" spans="48:48" x14ac:dyDescent="0.2">
      <c r="AV138"/>
    </row>
    <row r="139" spans="48:48" x14ac:dyDescent="0.2">
      <c r="AV139"/>
    </row>
    <row r="140" spans="48:48" x14ac:dyDescent="0.2">
      <c r="AV140"/>
    </row>
    <row r="141" spans="48:48" x14ac:dyDescent="0.2">
      <c r="AV141"/>
    </row>
    <row r="142" spans="48:48" x14ac:dyDescent="0.2">
      <c r="AV142"/>
    </row>
    <row r="143" spans="48:48" x14ac:dyDescent="0.2">
      <c r="AV143"/>
    </row>
    <row r="144" spans="48:48" x14ac:dyDescent="0.2">
      <c r="AV144"/>
    </row>
    <row r="145" spans="1:48" x14ac:dyDescent="0.2">
      <c r="A145" s="373"/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/>
    </row>
    <row r="146" spans="1:48" x14ac:dyDescent="0.2">
      <c r="A146" s="373"/>
      <c r="B146" s="373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/>
    </row>
    <row r="147" spans="1:48" x14ac:dyDescent="0.2">
      <c r="A147" s="373"/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/>
    </row>
    <row r="148" spans="1:48" s="74" customFormat="1" x14ac:dyDescent="0.2">
      <c r="A148" s="373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</row>
    <row r="149" spans="1:48" s="74" customFormat="1" x14ac:dyDescent="0.2">
      <c r="A149" s="373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</row>
    <row r="150" spans="1:48" s="74" customFormat="1" x14ac:dyDescent="0.2">
      <c r="A150" s="373"/>
      <c r="B150" s="373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</row>
    <row r="151" spans="1:48" s="74" customFormat="1" x14ac:dyDescent="0.2">
      <c r="A151" s="373"/>
      <c r="B151" s="373"/>
      <c r="C151" s="373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</row>
    <row r="152" spans="1:48" x14ac:dyDescent="0.2">
      <c r="A152" s="373"/>
      <c r="B152" s="373"/>
      <c r="C152" s="373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/>
    </row>
    <row r="153" spans="1:48" x14ac:dyDescent="0.2">
      <c r="A153" s="373"/>
      <c r="B153" s="373"/>
      <c r="C153" s="373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/>
    </row>
    <row r="154" spans="1:48" x14ac:dyDescent="0.2">
      <c r="A154" s="373"/>
      <c r="B154" s="373"/>
      <c r="C154" s="373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/>
    </row>
    <row r="155" spans="1:48" x14ac:dyDescent="0.2">
      <c r="A155" s="373"/>
      <c r="B155" s="373"/>
      <c r="C155" s="373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/>
    </row>
    <row r="156" spans="1:48" x14ac:dyDescent="0.2">
      <c r="A156" s="373"/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/>
    </row>
    <row r="157" spans="1:48" x14ac:dyDescent="0.2">
      <c r="A157" s="373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/>
    </row>
    <row r="158" spans="1:48" x14ac:dyDescent="0.2">
      <c r="A158" s="373"/>
      <c r="B158" s="373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/>
    </row>
    <row r="159" spans="1:48" x14ac:dyDescent="0.2">
      <c r="A159" s="373"/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/>
    </row>
    <row r="160" spans="1:48" x14ac:dyDescent="0.2">
      <c r="A160" s="373"/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/>
    </row>
    <row r="161" spans="48:48" x14ac:dyDescent="0.2">
      <c r="AV161"/>
    </row>
    <row r="162" spans="48:48" x14ac:dyDescent="0.2">
      <c r="AV162"/>
    </row>
    <row r="163" spans="48:48" x14ac:dyDescent="0.2">
      <c r="AV163"/>
    </row>
    <row r="164" spans="48:48" x14ac:dyDescent="0.2">
      <c r="AV164"/>
    </row>
    <row r="165" spans="48:48" x14ac:dyDescent="0.2">
      <c r="AV165"/>
    </row>
    <row r="166" spans="48:48" x14ac:dyDescent="0.2">
      <c r="AV166"/>
    </row>
    <row r="167" spans="48:48" x14ac:dyDescent="0.2">
      <c r="AV167"/>
    </row>
    <row r="168" spans="48:48" x14ac:dyDescent="0.2">
      <c r="AV168"/>
    </row>
    <row r="169" spans="48:48" x14ac:dyDescent="0.2">
      <c r="AV169"/>
    </row>
    <row r="170" spans="48:48" x14ac:dyDescent="0.2">
      <c r="AV170"/>
    </row>
    <row r="171" spans="48:48" x14ac:dyDescent="0.2">
      <c r="AV171"/>
    </row>
    <row r="172" spans="48:48" x14ac:dyDescent="0.2">
      <c r="AV172"/>
    </row>
    <row r="173" spans="48:48" x14ac:dyDescent="0.2">
      <c r="AV173"/>
    </row>
    <row r="174" spans="48:48" x14ac:dyDescent="0.2">
      <c r="AV174"/>
    </row>
  </sheetData>
  <mergeCells count="99">
    <mergeCell ref="C16:F16"/>
    <mergeCell ref="A3:C3"/>
    <mergeCell ref="A4:B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42:F42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54:F54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66:F66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7:F67"/>
    <mergeCell ref="C68:F68"/>
    <mergeCell ref="C69:F69"/>
    <mergeCell ref="C70:F70"/>
    <mergeCell ref="C71:F71"/>
    <mergeCell ref="C85:F85"/>
    <mergeCell ref="C72:F72"/>
    <mergeCell ref="C75:F75"/>
    <mergeCell ref="C76:F76"/>
    <mergeCell ref="C77:F77"/>
    <mergeCell ref="C78:F78"/>
    <mergeCell ref="C79:F79"/>
    <mergeCell ref="C80:F80"/>
    <mergeCell ref="C81:F81"/>
    <mergeCell ref="C82:F82"/>
    <mergeCell ref="C83:F83"/>
    <mergeCell ref="C84:F84"/>
    <mergeCell ref="C97:F97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104:F104"/>
    <mergeCell ref="C105:F105"/>
    <mergeCell ref="C106:F106"/>
    <mergeCell ref="C107:F107"/>
    <mergeCell ref="C98:F98"/>
    <mergeCell ref="C99:F99"/>
    <mergeCell ref="C100:F100"/>
    <mergeCell ref="C101:F101"/>
    <mergeCell ref="C102:F102"/>
    <mergeCell ref="C103:F103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129"/>
  <sheetViews>
    <sheetView zoomScaleNormal="100" workbookViewId="0">
      <selection activeCell="H113" sqref="H113"/>
    </sheetView>
  </sheetViews>
  <sheetFormatPr defaultRowHeight="12.75" x14ac:dyDescent="0.2"/>
  <cols>
    <col min="2" max="2" width="10.5703125" bestFit="1" customWidth="1"/>
    <col min="3" max="3" width="10.42578125" bestFit="1" customWidth="1"/>
    <col min="4" max="4" width="19.7109375" bestFit="1" customWidth="1"/>
    <col min="5" max="5" width="9.5703125" bestFit="1" customWidth="1"/>
    <col min="6" max="6" width="23.5703125" bestFit="1" customWidth="1"/>
    <col min="7" max="7" width="9.5703125" customWidth="1"/>
    <col min="8" max="8" width="23.5703125" bestFit="1" customWidth="1"/>
    <col min="9" max="9" width="15.85546875" style="77" bestFit="1" customWidth="1"/>
    <col min="10" max="10" width="61.7109375" style="77" customWidth="1"/>
  </cols>
  <sheetData>
    <row r="1" spans="1:12" ht="38.25" customHeight="1" x14ac:dyDescent="0.2">
      <c r="A1" s="87" t="s">
        <v>147</v>
      </c>
      <c r="H1" s="255" t="s">
        <v>199</v>
      </c>
      <c r="I1" s="175"/>
      <c r="J1" s="175"/>
    </row>
    <row r="2" spans="1:12" ht="13.5" customHeight="1" x14ac:dyDescent="0.2">
      <c r="A2" s="70" t="s">
        <v>149</v>
      </c>
      <c r="I2" s="369"/>
      <c r="J2" s="369"/>
    </row>
    <row r="3" spans="1:12" x14ac:dyDescent="0.2">
      <c r="A3" s="82" t="s">
        <v>200</v>
      </c>
      <c r="B3" s="64"/>
      <c r="C3" s="64"/>
      <c r="D3" s="64"/>
      <c r="E3" s="64"/>
      <c r="F3" s="64"/>
      <c r="G3" s="83"/>
      <c r="H3" s="84" t="s">
        <v>151</v>
      </c>
      <c r="I3" s="84" t="s">
        <v>152</v>
      </c>
      <c r="J3" s="84"/>
      <c r="K3" s="377"/>
    </row>
    <row r="4" spans="1:12" x14ac:dyDescent="0.2">
      <c r="A4" s="68" t="s">
        <v>153</v>
      </c>
      <c r="B4" s="68" t="s">
        <v>154</v>
      </c>
      <c r="C4" s="68" t="s">
        <v>155</v>
      </c>
      <c r="D4" s="68" t="s">
        <v>156</v>
      </c>
      <c r="E4" s="68" t="s">
        <v>157</v>
      </c>
      <c r="F4" s="68" t="s">
        <v>158</v>
      </c>
      <c r="G4" s="68" t="s">
        <v>159</v>
      </c>
      <c r="H4" s="78" t="s">
        <v>159</v>
      </c>
      <c r="I4" s="80">
        <f>SUM(I5:I45)</f>
        <v>0</v>
      </c>
      <c r="J4" s="69" t="s">
        <v>111</v>
      </c>
      <c r="K4" s="377"/>
    </row>
    <row r="5" spans="1:12" x14ac:dyDescent="0.2">
      <c r="A5" s="179"/>
      <c r="B5" s="180">
        <v>45383</v>
      </c>
      <c r="C5" s="181"/>
      <c r="D5" s="181"/>
      <c r="E5" s="181"/>
      <c r="F5" s="181"/>
      <c r="G5" s="181"/>
      <c r="H5" s="369">
        <v>0.65500000000000003</v>
      </c>
      <c r="I5" s="116">
        <f>H5*G5</f>
        <v>0</v>
      </c>
      <c r="J5" s="187"/>
      <c r="K5" s="377"/>
    </row>
    <row r="6" spans="1:12" x14ac:dyDescent="0.2">
      <c r="A6" s="176"/>
      <c r="B6" s="184"/>
      <c r="C6" s="185"/>
      <c r="D6" s="176"/>
      <c r="E6" s="176"/>
      <c r="F6" s="176"/>
      <c r="G6" s="176"/>
      <c r="H6" s="369">
        <v>0.65500000000000003</v>
      </c>
      <c r="I6" s="81">
        <f>H6*G6</f>
        <v>0</v>
      </c>
      <c r="J6" s="186"/>
    </row>
    <row r="7" spans="1:12" x14ac:dyDescent="0.2">
      <c r="A7" s="176"/>
      <c r="B7" s="184"/>
      <c r="C7" s="176"/>
      <c r="D7" s="176"/>
      <c r="E7" s="176"/>
      <c r="F7" s="176"/>
      <c r="G7" s="176"/>
      <c r="H7" s="369">
        <v>0.65500000000000003</v>
      </c>
      <c r="I7" s="81">
        <f t="shared" ref="I7:I45" si="0">H7*G7</f>
        <v>0</v>
      </c>
      <c r="J7" s="176"/>
      <c r="L7" s="70"/>
    </row>
    <row r="8" spans="1:12" x14ac:dyDescent="0.2">
      <c r="A8" s="176"/>
      <c r="B8" s="184"/>
      <c r="C8" s="176"/>
      <c r="D8" s="176"/>
      <c r="E8" s="176"/>
      <c r="F8" s="176"/>
      <c r="G8" s="176"/>
      <c r="H8" s="369">
        <v>0.65500000000000003</v>
      </c>
      <c r="I8" s="81">
        <f t="shared" si="0"/>
        <v>0</v>
      </c>
      <c r="J8" s="176"/>
    </row>
    <row r="9" spans="1:12" x14ac:dyDescent="0.2">
      <c r="A9" s="176"/>
      <c r="B9" s="184"/>
      <c r="C9" s="176"/>
      <c r="D9" s="176"/>
      <c r="E9" s="176"/>
      <c r="F9" s="176"/>
      <c r="G9" s="176"/>
      <c r="H9" s="369">
        <v>0.65500000000000003</v>
      </c>
      <c r="I9" s="81">
        <f t="shared" si="0"/>
        <v>0</v>
      </c>
      <c r="J9" s="176"/>
    </row>
    <row r="10" spans="1:12" x14ac:dyDescent="0.2">
      <c r="A10" s="179"/>
      <c r="B10" s="184"/>
      <c r="C10" s="179"/>
      <c r="D10" s="179"/>
      <c r="E10" s="179"/>
      <c r="F10" s="179"/>
      <c r="G10" s="179"/>
      <c r="H10" s="369">
        <v>0.65500000000000003</v>
      </c>
      <c r="I10" s="81">
        <f t="shared" si="0"/>
        <v>0</v>
      </c>
      <c r="J10" s="179"/>
    </row>
    <row r="11" spans="1:12" x14ac:dyDescent="0.2">
      <c r="A11" s="179"/>
      <c r="B11" s="184"/>
      <c r="C11" s="179"/>
      <c r="D11" s="179"/>
      <c r="E11" s="179"/>
      <c r="F11" s="179"/>
      <c r="G11" s="179"/>
      <c r="H11" s="369">
        <v>0.65500000000000003</v>
      </c>
      <c r="I11" s="81">
        <f t="shared" si="0"/>
        <v>0</v>
      </c>
      <c r="J11" s="179"/>
    </row>
    <row r="12" spans="1:12" x14ac:dyDescent="0.2">
      <c r="A12" s="179"/>
      <c r="B12" s="184"/>
      <c r="C12" s="179"/>
      <c r="D12" s="179"/>
      <c r="E12" s="179"/>
      <c r="F12" s="179"/>
      <c r="G12" s="179"/>
      <c r="H12" s="369">
        <v>0.65500000000000003</v>
      </c>
      <c r="I12" s="81">
        <f t="shared" si="0"/>
        <v>0</v>
      </c>
      <c r="J12" s="179"/>
    </row>
    <row r="13" spans="1:12" x14ac:dyDescent="0.2">
      <c r="A13" s="179"/>
      <c r="B13" s="184"/>
      <c r="C13" s="179"/>
      <c r="D13" s="179"/>
      <c r="E13" s="179"/>
      <c r="F13" s="179"/>
      <c r="G13" s="179"/>
      <c r="H13" s="369">
        <v>0.65500000000000003</v>
      </c>
      <c r="I13" s="81">
        <f t="shared" si="0"/>
        <v>0</v>
      </c>
      <c r="J13" s="179"/>
    </row>
    <row r="14" spans="1:12" x14ac:dyDescent="0.2">
      <c r="A14" s="179"/>
      <c r="B14" s="184"/>
      <c r="C14" s="179"/>
      <c r="D14" s="179"/>
      <c r="E14" s="179"/>
      <c r="F14" s="179"/>
      <c r="G14" s="179"/>
      <c r="H14" s="369">
        <v>0.65500000000000003</v>
      </c>
      <c r="I14" s="81">
        <f t="shared" si="0"/>
        <v>0</v>
      </c>
      <c r="J14" s="179"/>
    </row>
    <row r="15" spans="1:12" x14ac:dyDescent="0.2">
      <c r="A15" s="179"/>
      <c r="B15" s="184"/>
      <c r="C15" s="179"/>
      <c r="D15" s="179"/>
      <c r="E15" s="179"/>
      <c r="F15" s="179"/>
      <c r="G15" s="179"/>
      <c r="H15" s="369">
        <v>0.65500000000000003</v>
      </c>
      <c r="I15" s="81">
        <f t="shared" si="0"/>
        <v>0</v>
      </c>
      <c r="J15" s="179"/>
    </row>
    <row r="16" spans="1:12" x14ac:dyDescent="0.2">
      <c r="A16" s="179"/>
      <c r="B16" s="184"/>
      <c r="C16" s="179"/>
      <c r="D16" s="179"/>
      <c r="E16" s="179"/>
      <c r="F16" s="179"/>
      <c r="G16" s="179"/>
      <c r="H16" s="369">
        <v>0.65500000000000003</v>
      </c>
      <c r="I16" s="81">
        <f t="shared" si="0"/>
        <v>0</v>
      </c>
      <c r="J16" s="179"/>
    </row>
    <row r="17" spans="1:10" x14ac:dyDescent="0.2">
      <c r="A17" s="179"/>
      <c r="B17" s="184"/>
      <c r="C17" s="179"/>
      <c r="D17" s="179"/>
      <c r="E17" s="179"/>
      <c r="F17" s="179"/>
      <c r="G17" s="179"/>
      <c r="H17" s="369">
        <v>0.65500000000000003</v>
      </c>
      <c r="I17" s="81">
        <f t="shared" si="0"/>
        <v>0</v>
      </c>
      <c r="J17" s="179"/>
    </row>
    <row r="18" spans="1:10" x14ac:dyDescent="0.2">
      <c r="A18" s="179"/>
      <c r="B18" s="184"/>
      <c r="C18" s="179"/>
      <c r="D18" s="179"/>
      <c r="E18" s="179"/>
      <c r="F18" s="179"/>
      <c r="G18" s="179"/>
      <c r="H18" s="369">
        <v>0.65500000000000003</v>
      </c>
      <c r="I18" s="81">
        <f t="shared" si="0"/>
        <v>0</v>
      </c>
      <c r="J18" s="179"/>
    </row>
    <row r="19" spans="1:10" x14ac:dyDescent="0.2">
      <c r="A19" s="179"/>
      <c r="B19" s="184"/>
      <c r="C19" s="179"/>
      <c r="D19" s="179"/>
      <c r="E19" s="179"/>
      <c r="F19" s="179"/>
      <c r="G19" s="179"/>
      <c r="H19" s="369">
        <v>0.65500000000000003</v>
      </c>
      <c r="I19" s="81">
        <f t="shared" si="0"/>
        <v>0</v>
      </c>
      <c r="J19" s="179"/>
    </row>
    <row r="20" spans="1:10" x14ac:dyDescent="0.2">
      <c r="A20" s="179"/>
      <c r="B20" s="184"/>
      <c r="C20" s="179"/>
      <c r="D20" s="179"/>
      <c r="E20" s="179"/>
      <c r="F20" s="179"/>
      <c r="G20" s="179"/>
      <c r="H20" s="369">
        <v>0.65500000000000003</v>
      </c>
      <c r="I20" s="81">
        <f t="shared" si="0"/>
        <v>0</v>
      </c>
      <c r="J20" s="179"/>
    </row>
    <row r="21" spans="1:10" x14ac:dyDescent="0.2">
      <c r="A21" s="179"/>
      <c r="B21" s="184"/>
      <c r="C21" s="179"/>
      <c r="D21" s="179"/>
      <c r="E21" s="179"/>
      <c r="F21" s="179"/>
      <c r="G21" s="179"/>
      <c r="H21" s="369">
        <v>0.65500000000000003</v>
      </c>
      <c r="I21" s="81">
        <f t="shared" si="0"/>
        <v>0</v>
      </c>
      <c r="J21" s="179"/>
    </row>
    <row r="22" spans="1:10" x14ac:dyDescent="0.2">
      <c r="A22" s="179"/>
      <c r="B22" s="184"/>
      <c r="C22" s="179"/>
      <c r="D22" s="179"/>
      <c r="E22" s="179"/>
      <c r="F22" s="179"/>
      <c r="G22" s="179"/>
      <c r="H22" s="369">
        <v>0.65500000000000003</v>
      </c>
      <c r="I22" s="81">
        <f t="shared" si="0"/>
        <v>0</v>
      </c>
      <c r="J22" s="179"/>
    </row>
    <row r="23" spans="1:10" x14ac:dyDescent="0.2">
      <c r="A23" s="179"/>
      <c r="B23" s="184"/>
      <c r="C23" s="179"/>
      <c r="D23" s="179"/>
      <c r="E23" s="179"/>
      <c r="F23" s="179"/>
      <c r="G23" s="179"/>
      <c r="H23" s="369">
        <v>0.65500000000000003</v>
      </c>
      <c r="I23" s="81">
        <f t="shared" si="0"/>
        <v>0</v>
      </c>
      <c r="J23" s="179"/>
    </row>
    <row r="24" spans="1:10" x14ac:dyDescent="0.2">
      <c r="A24" s="179"/>
      <c r="B24" s="184"/>
      <c r="C24" s="179"/>
      <c r="D24" s="179"/>
      <c r="E24" s="179"/>
      <c r="F24" s="179"/>
      <c r="G24" s="179"/>
      <c r="H24" s="369">
        <v>0.65500000000000003</v>
      </c>
      <c r="I24" s="81">
        <f t="shared" si="0"/>
        <v>0</v>
      </c>
      <c r="J24" s="179"/>
    </row>
    <row r="25" spans="1:10" x14ac:dyDescent="0.2">
      <c r="A25" s="179"/>
      <c r="B25" s="184"/>
      <c r="C25" s="179"/>
      <c r="D25" s="179"/>
      <c r="E25" s="179"/>
      <c r="F25" s="179"/>
      <c r="G25" s="179"/>
      <c r="H25" s="369">
        <v>0.65500000000000003</v>
      </c>
      <c r="I25" s="81">
        <f t="shared" si="0"/>
        <v>0</v>
      </c>
      <c r="J25" s="179"/>
    </row>
    <row r="26" spans="1:10" x14ac:dyDescent="0.2">
      <c r="A26" s="179"/>
      <c r="B26" s="184"/>
      <c r="C26" s="179"/>
      <c r="D26" s="179"/>
      <c r="E26" s="179"/>
      <c r="F26" s="179"/>
      <c r="G26" s="179"/>
      <c r="H26" s="369">
        <v>0.65500000000000003</v>
      </c>
      <c r="I26" s="81">
        <f t="shared" si="0"/>
        <v>0</v>
      </c>
      <c r="J26" s="179"/>
    </row>
    <row r="27" spans="1:10" x14ac:dyDescent="0.2">
      <c r="A27" s="179"/>
      <c r="B27" s="184"/>
      <c r="C27" s="179"/>
      <c r="D27" s="179"/>
      <c r="E27" s="179"/>
      <c r="F27" s="179"/>
      <c r="G27" s="179"/>
      <c r="H27" s="369">
        <v>0.65500000000000003</v>
      </c>
      <c r="I27" s="81">
        <f t="shared" si="0"/>
        <v>0</v>
      </c>
      <c r="J27" s="179"/>
    </row>
    <row r="28" spans="1:10" x14ac:dyDescent="0.2">
      <c r="A28" s="179"/>
      <c r="B28" s="184"/>
      <c r="C28" s="179"/>
      <c r="D28" s="179"/>
      <c r="E28" s="179"/>
      <c r="F28" s="179"/>
      <c r="G28" s="179"/>
      <c r="H28" s="369">
        <v>0.65500000000000003</v>
      </c>
      <c r="I28" s="81">
        <f t="shared" si="0"/>
        <v>0</v>
      </c>
      <c r="J28" s="179"/>
    </row>
    <row r="29" spans="1:10" x14ac:dyDescent="0.2">
      <c r="A29" s="179"/>
      <c r="B29" s="184"/>
      <c r="C29" s="179"/>
      <c r="D29" s="179"/>
      <c r="E29" s="179"/>
      <c r="F29" s="179"/>
      <c r="G29" s="179"/>
      <c r="H29" s="369">
        <v>0.65500000000000003</v>
      </c>
      <c r="I29" s="81">
        <f t="shared" si="0"/>
        <v>0</v>
      </c>
      <c r="J29" s="179"/>
    </row>
    <row r="30" spans="1:10" x14ac:dyDescent="0.2">
      <c r="A30" s="179"/>
      <c r="B30" s="184"/>
      <c r="C30" s="179"/>
      <c r="D30" s="179"/>
      <c r="E30" s="179"/>
      <c r="F30" s="179"/>
      <c r="G30" s="179"/>
      <c r="H30" s="369">
        <v>0.65500000000000003</v>
      </c>
      <c r="I30" s="81">
        <f t="shared" si="0"/>
        <v>0</v>
      </c>
      <c r="J30" s="179"/>
    </row>
    <row r="31" spans="1:10" x14ac:dyDescent="0.2">
      <c r="A31" s="179"/>
      <c r="B31" s="184"/>
      <c r="C31" s="179"/>
      <c r="D31" s="179"/>
      <c r="E31" s="179"/>
      <c r="F31" s="179"/>
      <c r="G31" s="179"/>
      <c r="H31" s="369">
        <v>0.65500000000000003</v>
      </c>
      <c r="I31" s="81">
        <f t="shared" si="0"/>
        <v>0</v>
      </c>
      <c r="J31" s="179"/>
    </row>
    <row r="32" spans="1:10" x14ac:dyDescent="0.2">
      <c r="A32" s="179"/>
      <c r="B32" s="184"/>
      <c r="C32" s="179"/>
      <c r="D32" s="179"/>
      <c r="E32" s="179"/>
      <c r="F32" s="179"/>
      <c r="G32" s="179"/>
      <c r="H32" s="369">
        <v>0.65500000000000003</v>
      </c>
      <c r="I32" s="81">
        <f t="shared" si="0"/>
        <v>0</v>
      </c>
      <c r="J32" s="179"/>
    </row>
    <row r="33" spans="1:10" x14ac:dyDescent="0.2">
      <c r="A33" s="179"/>
      <c r="B33" s="184"/>
      <c r="C33" s="179"/>
      <c r="D33" s="179"/>
      <c r="E33" s="179"/>
      <c r="F33" s="179"/>
      <c r="G33" s="179"/>
      <c r="H33" s="369">
        <v>0.65500000000000003</v>
      </c>
      <c r="I33" s="81">
        <f t="shared" si="0"/>
        <v>0</v>
      </c>
      <c r="J33" s="179"/>
    </row>
    <row r="34" spans="1:10" x14ac:dyDescent="0.2">
      <c r="A34" s="179"/>
      <c r="B34" s="184"/>
      <c r="C34" s="179"/>
      <c r="D34" s="179"/>
      <c r="E34" s="179"/>
      <c r="F34" s="179"/>
      <c r="G34" s="179"/>
      <c r="H34" s="369">
        <v>0.65500000000000003</v>
      </c>
      <c r="I34" s="81">
        <f t="shared" si="0"/>
        <v>0</v>
      </c>
      <c r="J34" s="179"/>
    </row>
    <row r="35" spans="1:10" x14ac:dyDescent="0.2">
      <c r="A35" s="179"/>
      <c r="B35" s="184"/>
      <c r="C35" s="179"/>
      <c r="D35" s="179"/>
      <c r="E35" s="179"/>
      <c r="F35" s="179"/>
      <c r="G35" s="179"/>
      <c r="H35" s="369">
        <v>0.65500000000000003</v>
      </c>
      <c r="I35" s="81">
        <f t="shared" si="0"/>
        <v>0</v>
      </c>
      <c r="J35" s="179"/>
    </row>
    <row r="36" spans="1:10" x14ac:dyDescent="0.2">
      <c r="A36" s="179"/>
      <c r="B36" s="184"/>
      <c r="C36" s="179"/>
      <c r="D36" s="179"/>
      <c r="E36" s="179"/>
      <c r="F36" s="179"/>
      <c r="G36" s="179"/>
      <c r="H36" s="369">
        <v>0.65500000000000003</v>
      </c>
      <c r="I36" s="81">
        <f t="shared" si="0"/>
        <v>0</v>
      </c>
      <c r="J36" s="179"/>
    </row>
    <row r="37" spans="1:10" x14ac:dyDescent="0.2">
      <c r="A37" s="179"/>
      <c r="B37" s="184"/>
      <c r="C37" s="179"/>
      <c r="D37" s="179"/>
      <c r="E37" s="179"/>
      <c r="F37" s="179"/>
      <c r="G37" s="179"/>
      <c r="H37" s="369">
        <v>0.65500000000000003</v>
      </c>
      <c r="I37" s="81">
        <f t="shared" si="0"/>
        <v>0</v>
      </c>
      <c r="J37" s="179"/>
    </row>
    <row r="38" spans="1:10" x14ac:dyDescent="0.2">
      <c r="A38" s="179"/>
      <c r="B38" s="184"/>
      <c r="C38" s="179"/>
      <c r="D38" s="179"/>
      <c r="E38" s="179"/>
      <c r="F38" s="179"/>
      <c r="G38" s="179"/>
      <c r="H38" s="369">
        <v>0.65500000000000003</v>
      </c>
      <c r="I38" s="81">
        <f t="shared" si="0"/>
        <v>0</v>
      </c>
      <c r="J38" s="179"/>
    </row>
    <row r="39" spans="1:10" x14ac:dyDescent="0.2">
      <c r="A39" s="179"/>
      <c r="B39" s="184"/>
      <c r="C39" s="179"/>
      <c r="D39" s="179"/>
      <c r="E39" s="179"/>
      <c r="F39" s="179"/>
      <c r="G39" s="179"/>
      <c r="H39" s="369">
        <v>0.65500000000000003</v>
      </c>
      <c r="I39" s="81">
        <f t="shared" si="0"/>
        <v>0</v>
      </c>
      <c r="J39" s="179"/>
    </row>
    <row r="40" spans="1:10" x14ac:dyDescent="0.2">
      <c r="A40" s="179"/>
      <c r="B40" s="184"/>
      <c r="C40" s="179"/>
      <c r="D40" s="179"/>
      <c r="E40" s="179"/>
      <c r="F40" s="179"/>
      <c r="G40" s="179"/>
      <c r="H40" s="369">
        <v>0.65500000000000003</v>
      </c>
      <c r="I40" s="81">
        <f t="shared" si="0"/>
        <v>0</v>
      </c>
      <c r="J40" s="179"/>
    </row>
    <row r="41" spans="1:10" x14ac:dyDescent="0.2">
      <c r="A41" s="179"/>
      <c r="B41" s="184"/>
      <c r="C41" s="179"/>
      <c r="D41" s="179"/>
      <c r="E41" s="179"/>
      <c r="F41" s="179"/>
      <c r="G41" s="179"/>
      <c r="H41" s="369">
        <v>0.65500000000000003</v>
      </c>
      <c r="I41" s="81">
        <f t="shared" si="0"/>
        <v>0</v>
      </c>
      <c r="J41" s="179"/>
    </row>
    <row r="42" spans="1:10" x14ac:dyDescent="0.2">
      <c r="A42" s="179"/>
      <c r="B42" s="184"/>
      <c r="C42" s="179"/>
      <c r="D42" s="179"/>
      <c r="E42" s="179"/>
      <c r="F42" s="179"/>
      <c r="G42" s="179"/>
      <c r="H42" s="369">
        <v>0.65500000000000003</v>
      </c>
      <c r="I42" s="81">
        <f t="shared" si="0"/>
        <v>0</v>
      </c>
      <c r="J42" s="179"/>
    </row>
    <row r="43" spans="1:10" x14ac:dyDescent="0.2">
      <c r="A43" s="179"/>
      <c r="B43" s="184"/>
      <c r="C43" s="179"/>
      <c r="D43" s="179"/>
      <c r="E43" s="179"/>
      <c r="F43" s="179"/>
      <c r="G43" s="179"/>
      <c r="H43" s="369">
        <v>0.65500000000000003</v>
      </c>
      <c r="I43" s="81">
        <f t="shared" si="0"/>
        <v>0</v>
      </c>
      <c r="J43" s="179"/>
    </row>
    <row r="44" spans="1:10" x14ac:dyDescent="0.2">
      <c r="A44" s="179"/>
      <c r="B44" s="184"/>
      <c r="C44" s="179"/>
      <c r="D44" s="179"/>
      <c r="E44" s="179"/>
      <c r="F44" s="179"/>
      <c r="G44" s="179"/>
      <c r="H44" s="369">
        <v>0.65500000000000003</v>
      </c>
      <c r="I44" s="81">
        <f t="shared" si="0"/>
        <v>0</v>
      </c>
      <c r="J44" s="179"/>
    </row>
    <row r="45" spans="1:10" x14ac:dyDescent="0.2">
      <c r="A45" s="179"/>
      <c r="B45" s="184"/>
      <c r="C45" s="179"/>
      <c r="D45" s="179"/>
      <c r="E45" s="179"/>
      <c r="F45" s="179"/>
      <c r="G45" s="179"/>
      <c r="H45" s="369">
        <v>0.65500000000000003</v>
      </c>
      <c r="I45" s="81">
        <f t="shared" si="0"/>
        <v>0</v>
      </c>
      <c r="J45" s="179"/>
    </row>
    <row r="46" spans="1:10" x14ac:dyDescent="0.2">
      <c r="A46" s="82" t="s">
        <v>201</v>
      </c>
      <c r="B46" s="64"/>
      <c r="C46" s="64"/>
      <c r="D46" s="64"/>
      <c r="E46" s="64"/>
      <c r="F46" s="64"/>
      <c r="G46" s="64"/>
      <c r="H46" s="64"/>
      <c r="I46" s="79"/>
      <c r="J46" s="79"/>
    </row>
    <row r="47" spans="1:10" x14ac:dyDescent="0.2">
      <c r="A47" s="68" t="s">
        <v>153</v>
      </c>
      <c r="B47" s="68" t="s">
        <v>154</v>
      </c>
      <c r="C47" s="68" t="s">
        <v>155</v>
      </c>
      <c r="D47" s="68" t="s">
        <v>156</v>
      </c>
      <c r="E47" s="68" t="s">
        <v>157</v>
      </c>
      <c r="F47" s="68" t="s">
        <v>158</v>
      </c>
      <c r="G47" s="68" t="s">
        <v>159</v>
      </c>
      <c r="H47" s="78" t="s">
        <v>159</v>
      </c>
      <c r="I47" s="80">
        <f>SUM(I48:I87)</f>
        <v>0</v>
      </c>
      <c r="J47" s="69" t="s">
        <v>111</v>
      </c>
    </row>
    <row r="48" spans="1:10" x14ac:dyDescent="0.2">
      <c r="A48" s="179"/>
      <c r="B48" s="184">
        <v>45413</v>
      </c>
      <c r="C48" s="179"/>
      <c r="D48" s="179"/>
      <c r="E48" s="179"/>
      <c r="F48" s="179"/>
      <c r="G48" s="179"/>
      <c r="H48" s="369">
        <v>0.65500000000000003</v>
      </c>
      <c r="I48" s="81">
        <f>H48*G48</f>
        <v>0</v>
      </c>
      <c r="J48" s="175"/>
    </row>
    <row r="49" spans="1:10" x14ac:dyDescent="0.2">
      <c r="A49" s="179"/>
      <c r="B49" s="184"/>
      <c r="C49" s="179"/>
      <c r="D49" s="179"/>
      <c r="E49" s="179"/>
      <c r="F49" s="179"/>
      <c r="G49" s="179"/>
      <c r="H49" s="369">
        <v>0.65500000000000003</v>
      </c>
      <c r="I49" s="81">
        <f t="shared" ref="I49:I87" si="1">H49*G49</f>
        <v>0</v>
      </c>
      <c r="J49" s="175"/>
    </row>
    <row r="50" spans="1:10" x14ac:dyDescent="0.2">
      <c r="A50" s="179"/>
      <c r="B50" s="184"/>
      <c r="C50" s="179"/>
      <c r="D50" s="179"/>
      <c r="E50" s="179"/>
      <c r="F50" s="179"/>
      <c r="G50" s="179"/>
      <c r="H50" s="369">
        <v>0.65500000000000003</v>
      </c>
      <c r="I50" s="81">
        <f t="shared" si="1"/>
        <v>0</v>
      </c>
      <c r="J50" s="175"/>
    </row>
    <row r="51" spans="1:10" x14ac:dyDescent="0.2">
      <c r="A51" s="179"/>
      <c r="B51" s="184"/>
      <c r="C51" s="179"/>
      <c r="D51" s="179"/>
      <c r="E51" s="179"/>
      <c r="F51" s="179"/>
      <c r="G51" s="179"/>
      <c r="H51" s="369">
        <v>0.65500000000000003</v>
      </c>
      <c r="I51" s="81">
        <f t="shared" si="1"/>
        <v>0</v>
      </c>
      <c r="J51" s="175"/>
    </row>
    <row r="52" spans="1:10" x14ac:dyDescent="0.2">
      <c r="A52" s="179"/>
      <c r="B52" s="184"/>
      <c r="C52" s="179"/>
      <c r="D52" s="179"/>
      <c r="E52" s="179"/>
      <c r="F52" s="179"/>
      <c r="G52" s="179"/>
      <c r="H52" s="369">
        <v>0.65500000000000003</v>
      </c>
      <c r="I52" s="81">
        <f t="shared" si="1"/>
        <v>0</v>
      </c>
      <c r="J52" s="175"/>
    </row>
    <row r="53" spans="1:10" x14ac:dyDescent="0.2">
      <c r="A53" s="179"/>
      <c r="B53" s="184"/>
      <c r="C53" s="179"/>
      <c r="D53" s="179"/>
      <c r="E53" s="179"/>
      <c r="F53" s="179"/>
      <c r="G53" s="179"/>
      <c r="H53" s="369">
        <v>0.65500000000000003</v>
      </c>
      <c r="I53" s="81">
        <f t="shared" si="1"/>
        <v>0</v>
      </c>
      <c r="J53" s="175"/>
    </row>
    <row r="54" spans="1:10" x14ac:dyDescent="0.2">
      <c r="A54" s="179"/>
      <c r="B54" s="184"/>
      <c r="C54" s="179"/>
      <c r="D54" s="179"/>
      <c r="E54" s="179"/>
      <c r="F54" s="179"/>
      <c r="G54" s="179"/>
      <c r="H54" s="369">
        <v>0.65500000000000003</v>
      </c>
      <c r="I54" s="81">
        <f t="shared" si="1"/>
        <v>0</v>
      </c>
      <c r="J54" s="175"/>
    </row>
    <row r="55" spans="1:10" x14ac:dyDescent="0.2">
      <c r="A55" s="179"/>
      <c r="B55" s="184"/>
      <c r="C55" s="179"/>
      <c r="D55" s="179"/>
      <c r="E55" s="179"/>
      <c r="F55" s="179"/>
      <c r="G55" s="179"/>
      <c r="H55" s="369">
        <v>0.65500000000000003</v>
      </c>
      <c r="I55" s="81">
        <f t="shared" si="1"/>
        <v>0</v>
      </c>
      <c r="J55" s="175"/>
    </row>
    <row r="56" spans="1:10" x14ac:dyDescent="0.2">
      <c r="A56" s="179"/>
      <c r="B56" s="184"/>
      <c r="C56" s="179"/>
      <c r="D56" s="179"/>
      <c r="E56" s="179"/>
      <c r="F56" s="179"/>
      <c r="G56" s="179"/>
      <c r="H56" s="369">
        <v>0.65500000000000003</v>
      </c>
      <c r="I56" s="81">
        <f t="shared" si="1"/>
        <v>0</v>
      </c>
      <c r="J56" s="175"/>
    </row>
    <row r="57" spans="1:10" x14ac:dyDescent="0.2">
      <c r="A57" s="179"/>
      <c r="B57" s="184"/>
      <c r="C57" s="179"/>
      <c r="D57" s="179"/>
      <c r="E57" s="179"/>
      <c r="F57" s="179"/>
      <c r="G57" s="179"/>
      <c r="H57" s="369">
        <v>0.65500000000000003</v>
      </c>
      <c r="I57" s="81">
        <f t="shared" si="1"/>
        <v>0</v>
      </c>
      <c r="J57" s="175"/>
    </row>
    <row r="58" spans="1:10" x14ac:dyDescent="0.2">
      <c r="A58" s="179"/>
      <c r="B58" s="184"/>
      <c r="C58" s="179"/>
      <c r="D58" s="179"/>
      <c r="E58" s="179"/>
      <c r="F58" s="179"/>
      <c r="G58" s="179"/>
      <c r="H58" s="369">
        <v>0.65500000000000003</v>
      </c>
      <c r="I58" s="81">
        <f t="shared" si="1"/>
        <v>0</v>
      </c>
      <c r="J58" s="175"/>
    </row>
    <row r="59" spans="1:10" x14ac:dyDescent="0.2">
      <c r="A59" s="179"/>
      <c r="B59" s="184"/>
      <c r="C59" s="179"/>
      <c r="D59" s="179"/>
      <c r="E59" s="179"/>
      <c r="F59" s="179"/>
      <c r="G59" s="179"/>
      <c r="H59" s="369">
        <v>0.65500000000000003</v>
      </c>
      <c r="I59" s="81">
        <f t="shared" si="1"/>
        <v>0</v>
      </c>
      <c r="J59" s="175"/>
    </row>
    <row r="60" spans="1:10" x14ac:dyDescent="0.2">
      <c r="A60" s="179"/>
      <c r="B60" s="184"/>
      <c r="C60" s="179"/>
      <c r="D60" s="179"/>
      <c r="E60" s="179"/>
      <c r="F60" s="179"/>
      <c r="G60" s="179"/>
      <c r="H60" s="369">
        <v>0.65500000000000003</v>
      </c>
      <c r="I60" s="81">
        <f t="shared" si="1"/>
        <v>0</v>
      </c>
      <c r="J60" s="175"/>
    </row>
    <row r="61" spans="1:10" x14ac:dyDescent="0.2">
      <c r="A61" s="179"/>
      <c r="B61" s="184"/>
      <c r="C61" s="179"/>
      <c r="D61" s="179"/>
      <c r="E61" s="179"/>
      <c r="F61" s="179"/>
      <c r="G61" s="179"/>
      <c r="H61" s="369">
        <v>0.65500000000000003</v>
      </c>
      <c r="I61" s="81">
        <f t="shared" si="1"/>
        <v>0</v>
      </c>
      <c r="J61" s="175"/>
    </row>
    <row r="62" spans="1:10" x14ac:dyDescent="0.2">
      <c r="A62" s="179"/>
      <c r="B62" s="184"/>
      <c r="C62" s="179"/>
      <c r="D62" s="179"/>
      <c r="E62" s="179"/>
      <c r="F62" s="179"/>
      <c r="G62" s="179"/>
      <c r="H62" s="369">
        <v>0.65500000000000003</v>
      </c>
      <c r="I62" s="81">
        <f t="shared" si="1"/>
        <v>0</v>
      </c>
      <c r="J62" s="175"/>
    </row>
    <row r="63" spans="1:10" x14ac:dyDescent="0.2">
      <c r="A63" s="179"/>
      <c r="B63" s="184"/>
      <c r="C63" s="179"/>
      <c r="D63" s="179"/>
      <c r="E63" s="179"/>
      <c r="F63" s="179"/>
      <c r="G63" s="179"/>
      <c r="H63" s="369">
        <v>0.65500000000000003</v>
      </c>
      <c r="I63" s="81">
        <f t="shared" si="1"/>
        <v>0</v>
      </c>
      <c r="J63" s="175"/>
    </row>
    <row r="64" spans="1:10" x14ac:dyDescent="0.2">
      <c r="A64" s="179"/>
      <c r="B64" s="184"/>
      <c r="C64" s="179"/>
      <c r="D64" s="179"/>
      <c r="E64" s="179"/>
      <c r="F64" s="179"/>
      <c r="G64" s="179"/>
      <c r="H64" s="369">
        <v>0.65500000000000003</v>
      </c>
      <c r="I64" s="81">
        <f t="shared" si="1"/>
        <v>0</v>
      </c>
      <c r="J64" s="175"/>
    </row>
    <row r="65" spans="1:10" x14ac:dyDescent="0.2">
      <c r="A65" s="179"/>
      <c r="B65" s="184"/>
      <c r="C65" s="179"/>
      <c r="D65" s="179"/>
      <c r="E65" s="179"/>
      <c r="F65" s="179"/>
      <c r="G65" s="179"/>
      <c r="H65" s="369">
        <v>0.65500000000000003</v>
      </c>
      <c r="I65" s="81">
        <f t="shared" si="1"/>
        <v>0</v>
      </c>
      <c r="J65" s="175"/>
    </row>
    <row r="66" spans="1:10" x14ac:dyDescent="0.2">
      <c r="A66" s="179"/>
      <c r="B66" s="184"/>
      <c r="C66" s="179"/>
      <c r="D66" s="179"/>
      <c r="E66" s="179"/>
      <c r="F66" s="179"/>
      <c r="G66" s="179"/>
      <c r="H66" s="369">
        <v>0.65500000000000003</v>
      </c>
      <c r="I66" s="81">
        <f t="shared" si="1"/>
        <v>0</v>
      </c>
      <c r="J66" s="175"/>
    </row>
    <row r="67" spans="1:10" x14ac:dyDescent="0.2">
      <c r="A67" s="179"/>
      <c r="B67" s="184"/>
      <c r="C67" s="179"/>
      <c r="D67" s="179"/>
      <c r="E67" s="179"/>
      <c r="F67" s="179"/>
      <c r="G67" s="179"/>
      <c r="H67" s="369">
        <v>0.65500000000000003</v>
      </c>
      <c r="I67" s="81">
        <f t="shared" si="1"/>
        <v>0</v>
      </c>
      <c r="J67" s="175"/>
    </row>
    <row r="68" spans="1:10" x14ac:dyDescent="0.2">
      <c r="A68" s="179"/>
      <c r="B68" s="184"/>
      <c r="C68" s="179"/>
      <c r="D68" s="179"/>
      <c r="E68" s="179"/>
      <c r="F68" s="179"/>
      <c r="G68" s="179"/>
      <c r="H68" s="369">
        <v>0.65500000000000003</v>
      </c>
      <c r="I68" s="81">
        <f t="shared" si="1"/>
        <v>0</v>
      </c>
      <c r="J68" s="175"/>
    </row>
    <row r="69" spans="1:10" x14ac:dyDescent="0.2">
      <c r="A69" s="179"/>
      <c r="B69" s="184"/>
      <c r="C69" s="179"/>
      <c r="D69" s="179"/>
      <c r="E69" s="179"/>
      <c r="F69" s="179"/>
      <c r="G69" s="179"/>
      <c r="H69" s="369">
        <v>0.65500000000000003</v>
      </c>
      <c r="I69" s="81">
        <f t="shared" si="1"/>
        <v>0</v>
      </c>
      <c r="J69" s="175"/>
    </row>
    <row r="70" spans="1:10" x14ac:dyDescent="0.2">
      <c r="A70" s="179"/>
      <c r="B70" s="184"/>
      <c r="C70" s="179"/>
      <c r="D70" s="179"/>
      <c r="E70" s="179"/>
      <c r="F70" s="179"/>
      <c r="G70" s="179"/>
      <c r="H70" s="369">
        <v>0.65500000000000003</v>
      </c>
      <c r="I70" s="81">
        <f t="shared" si="1"/>
        <v>0</v>
      </c>
      <c r="J70" s="175"/>
    </row>
    <row r="71" spans="1:10" x14ac:dyDescent="0.2">
      <c r="A71" s="179"/>
      <c r="B71" s="184"/>
      <c r="C71" s="179"/>
      <c r="D71" s="179"/>
      <c r="E71" s="179"/>
      <c r="F71" s="179"/>
      <c r="G71" s="179"/>
      <c r="H71" s="369">
        <v>0.65500000000000003</v>
      </c>
      <c r="I71" s="81">
        <f t="shared" si="1"/>
        <v>0</v>
      </c>
      <c r="J71" s="175"/>
    </row>
    <row r="72" spans="1:10" x14ac:dyDescent="0.2">
      <c r="A72" s="179"/>
      <c r="B72" s="184"/>
      <c r="C72" s="179"/>
      <c r="D72" s="179"/>
      <c r="E72" s="179"/>
      <c r="F72" s="179"/>
      <c r="G72" s="179"/>
      <c r="H72" s="369">
        <v>0.65500000000000003</v>
      </c>
      <c r="I72" s="81">
        <f t="shared" si="1"/>
        <v>0</v>
      </c>
      <c r="J72" s="175"/>
    </row>
    <row r="73" spans="1:10" x14ac:dyDescent="0.2">
      <c r="A73" s="179"/>
      <c r="B73" s="184"/>
      <c r="C73" s="179"/>
      <c r="D73" s="179"/>
      <c r="E73" s="179"/>
      <c r="F73" s="179"/>
      <c r="G73" s="179"/>
      <c r="H73" s="369">
        <v>0.65500000000000003</v>
      </c>
      <c r="I73" s="81">
        <f t="shared" si="1"/>
        <v>0</v>
      </c>
      <c r="J73" s="175"/>
    </row>
    <row r="74" spans="1:10" x14ac:dyDescent="0.2">
      <c r="A74" s="179"/>
      <c r="B74" s="184"/>
      <c r="C74" s="179"/>
      <c r="D74" s="179"/>
      <c r="E74" s="179"/>
      <c r="F74" s="179"/>
      <c r="G74" s="179"/>
      <c r="H74" s="369">
        <v>0.65500000000000003</v>
      </c>
      <c r="I74" s="81">
        <f t="shared" si="1"/>
        <v>0</v>
      </c>
      <c r="J74" s="175"/>
    </row>
    <row r="75" spans="1:10" x14ac:dyDescent="0.2">
      <c r="A75" s="179"/>
      <c r="B75" s="184"/>
      <c r="C75" s="179"/>
      <c r="D75" s="179"/>
      <c r="E75" s="179"/>
      <c r="F75" s="179"/>
      <c r="G75" s="179"/>
      <c r="H75" s="369">
        <v>0.65500000000000003</v>
      </c>
      <c r="I75" s="81">
        <f t="shared" si="1"/>
        <v>0</v>
      </c>
      <c r="J75" s="175"/>
    </row>
    <row r="76" spans="1:10" x14ac:dyDescent="0.2">
      <c r="A76" s="179"/>
      <c r="B76" s="184"/>
      <c r="C76" s="179"/>
      <c r="D76" s="179"/>
      <c r="E76" s="179"/>
      <c r="F76" s="179"/>
      <c r="G76" s="179"/>
      <c r="H76" s="369">
        <v>0.65500000000000003</v>
      </c>
      <c r="I76" s="81">
        <f t="shared" si="1"/>
        <v>0</v>
      </c>
      <c r="J76" s="175"/>
    </row>
    <row r="77" spans="1:10" x14ac:dyDescent="0.2">
      <c r="A77" s="179"/>
      <c r="B77" s="184"/>
      <c r="C77" s="179"/>
      <c r="D77" s="179"/>
      <c r="E77" s="179"/>
      <c r="F77" s="179"/>
      <c r="G77" s="179"/>
      <c r="H77" s="369">
        <v>0.65500000000000003</v>
      </c>
      <c r="I77" s="81">
        <f t="shared" si="1"/>
        <v>0</v>
      </c>
      <c r="J77" s="175"/>
    </row>
    <row r="78" spans="1:10" x14ac:dyDescent="0.2">
      <c r="A78" s="179"/>
      <c r="B78" s="184"/>
      <c r="C78" s="179"/>
      <c r="D78" s="179"/>
      <c r="E78" s="179"/>
      <c r="F78" s="179"/>
      <c r="G78" s="179"/>
      <c r="H78" s="369">
        <v>0.65500000000000003</v>
      </c>
      <c r="I78" s="81">
        <f t="shared" si="1"/>
        <v>0</v>
      </c>
      <c r="J78" s="175"/>
    </row>
    <row r="79" spans="1:10" x14ac:dyDescent="0.2">
      <c r="A79" s="179"/>
      <c r="B79" s="184"/>
      <c r="C79" s="179"/>
      <c r="D79" s="179"/>
      <c r="E79" s="179"/>
      <c r="F79" s="179"/>
      <c r="G79" s="179"/>
      <c r="H79" s="369">
        <v>0.65500000000000003</v>
      </c>
      <c r="I79" s="81">
        <f t="shared" si="1"/>
        <v>0</v>
      </c>
      <c r="J79" s="175"/>
    </row>
    <row r="80" spans="1:10" x14ac:dyDescent="0.2">
      <c r="A80" s="179"/>
      <c r="B80" s="184"/>
      <c r="C80" s="179"/>
      <c r="D80" s="179"/>
      <c r="E80" s="179"/>
      <c r="F80" s="179"/>
      <c r="G80" s="179"/>
      <c r="H80" s="369">
        <v>0.65500000000000003</v>
      </c>
      <c r="I80" s="81">
        <f t="shared" si="1"/>
        <v>0</v>
      </c>
      <c r="J80" s="175"/>
    </row>
    <row r="81" spans="1:10" x14ac:dyDescent="0.2">
      <c r="A81" s="179"/>
      <c r="B81" s="184"/>
      <c r="C81" s="179"/>
      <c r="D81" s="179"/>
      <c r="E81" s="179"/>
      <c r="F81" s="179"/>
      <c r="G81" s="179"/>
      <c r="H81" s="369">
        <v>0.65500000000000003</v>
      </c>
      <c r="I81" s="81">
        <f t="shared" si="1"/>
        <v>0</v>
      </c>
      <c r="J81" s="175"/>
    </row>
    <row r="82" spans="1:10" x14ac:dyDescent="0.2">
      <c r="A82" s="179"/>
      <c r="B82" s="184"/>
      <c r="C82" s="179"/>
      <c r="D82" s="179"/>
      <c r="E82" s="179"/>
      <c r="F82" s="179"/>
      <c r="G82" s="179"/>
      <c r="H82" s="369">
        <v>0.65500000000000003</v>
      </c>
      <c r="I82" s="81">
        <f t="shared" si="1"/>
        <v>0</v>
      </c>
      <c r="J82" s="175"/>
    </row>
    <row r="83" spans="1:10" x14ac:dyDescent="0.2">
      <c r="A83" s="179"/>
      <c r="B83" s="184"/>
      <c r="C83" s="179"/>
      <c r="D83" s="179"/>
      <c r="E83" s="179"/>
      <c r="F83" s="179"/>
      <c r="G83" s="179"/>
      <c r="H83" s="369">
        <v>0.65500000000000003</v>
      </c>
      <c r="I83" s="81">
        <f t="shared" si="1"/>
        <v>0</v>
      </c>
      <c r="J83" s="175"/>
    </row>
    <row r="84" spans="1:10" x14ac:dyDescent="0.2">
      <c r="A84" s="179"/>
      <c r="B84" s="184"/>
      <c r="C84" s="179"/>
      <c r="D84" s="179"/>
      <c r="E84" s="179"/>
      <c r="F84" s="179"/>
      <c r="G84" s="179"/>
      <c r="H84" s="369">
        <v>0.65500000000000003</v>
      </c>
      <c r="I84" s="81">
        <f t="shared" si="1"/>
        <v>0</v>
      </c>
      <c r="J84" s="175"/>
    </row>
    <row r="85" spans="1:10" x14ac:dyDescent="0.2">
      <c r="A85" s="179"/>
      <c r="B85" s="184"/>
      <c r="C85" s="179"/>
      <c r="D85" s="179"/>
      <c r="E85" s="179"/>
      <c r="F85" s="179"/>
      <c r="G85" s="179"/>
      <c r="H85" s="369">
        <v>0.65500000000000003</v>
      </c>
      <c r="I85" s="81">
        <f t="shared" si="1"/>
        <v>0</v>
      </c>
      <c r="J85" s="175"/>
    </row>
    <row r="86" spans="1:10" x14ac:dyDescent="0.2">
      <c r="A86" s="179"/>
      <c r="B86" s="184"/>
      <c r="C86" s="179"/>
      <c r="D86" s="179"/>
      <c r="E86" s="179"/>
      <c r="F86" s="179"/>
      <c r="G86" s="179"/>
      <c r="H86" s="369">
        <v>0.65500000000000003</v>
      </c>
      <c r="I86" s="81">
        <f t="shared" si="1"/>
        <v>0</v>
      </c>
      <c r="J86" s="175"/>
    </row>
    <row r="87" spans="1:10" x14ac:dyDescent="0.2">
      <c r="A87" s="179"/>
      <c r="B87" s="184"/>
      <c r="C87" s="179"/>
      <c r="D87" s="179"/>
      <c r="E87" s="179"/>
      <c r="F87" s="179"/>
      <c r="G87" s="179"/>
      <c r="H87" s="369">
        <v>0.65500000000000003</v>
      </c>
      <c r="I87" s="81">
        <f t="shared" si="1"/>
        <v>0</v>
      </c>
      <c r="J87" s="175"/>
    </row>
    <row r="88" spans="1:10" x14ac:dyDescent="0.2">
      <c r="A88" s="82" t="s">
        <v>202</v>
      </c>
      <c r="B88" s="67"/>
      <c r="C88" s="64"/>
      <c r="D88" s="64"/>
      <c r="E88" s="64"/>
      <c r="F88" s="64"/>
      <c r="G88" s="64"/>
      <c r="H88" s="64"/>
      <c r="I88" s="79"/>
      <c r="J88" s="79"/>
    </row>
    <row r="89" spans="1:10" x14ac:dyDescent="0.2">
      <c r="A89" s="68" t="s">
        <v>153</v>
      </c>
      <c r="B89" s="68" t="s">
        <v>154</v>
      </c>
      <c r="C89" s="68" t="s">
        <v>155</v>
      </c>
      <c r="D89" s="68" t="s">
        <v>156</v>
      </c>
      <c r="E89" s="68" t="s">
        <v>157</v>
      </c>
      <c r="F89" s="68" t="s">
        <v>158</v>
      </c>
      <c r="G89" s="68" t="s">
        <v>159</v>
      </c>
      <c r="H89" s="78" t="s">
        <v>159</v>
      </c>
      <c r="I89" s="80">
        <f>SUM(I90:I129)</f>
        <v>0</v>
      </c>
      <c r="J89" s="69" t="s">
        <v>111</v>
      </c>
    </row>
    <row r="90" spans="1:10" x14ac:dyDescent="0.2">
      <c r="A90" s="179"/>
      <c r="B90" s="184">
        <v>45444</v>
      </c>
      <c r="C90" s="179"/>
      <c r="D90" s="179"/>
      <c r="E90" s="179"/>
      <c r="F90" s="179"/>
      <c r="G90" s="179"/>
      <c r="H90" s="369">
        <v>0.65500000000000003</v>
      </c>
      <c r="I90" s="81">
        <f>H90*G90</f>
        <v>0</v>
      </c>
      <c r="J90" s="175"/>
    </row>
    <row r="91" spans="1:10" x14ac:dyDescent="0.2">
      <c r="A91" s="179"/>
      <c r="B91" s="184"/>
      <c r="C91" s="179"/>
      <c r="D91" s="179"/>
      <c r="E91" s="179"/>
      <c r="F91" s="179"/>
      <c r="G91" s="179"/>
      <c r="H91" s="369">
        <v>0.65500000000000003</v>
      </c>
      <c r="I91" s="81">
        <f t="shared" ref="I91:I129" si="2">H91*G91</f>
        <v>0</v>
      </c>
      <c r="J91" s="175"/>
    </row>
    <row r="92" spans="1:10" x14ac:dyDescent="0.2">
      <c r="A92" s="179"/>
      <c r="B92" s="184"/>
      <c r="C92" s="179"/>
      <c r="D92" s="179"/>
      <c r="E92" s="179"/>
      <c r="F92" s="179"/>
      <c r="G92" s="179"/>
      <c r="H92" s="369">
        <v>0.65500000000000003</v>
      </c>
      <c r="I92" s="81">
        <f t="shared" si="2"/>
        <v>0</v>
      </c>
      <c r="J92" s="175"/>
    </row>
    <row r="93" spans="1:10" x14ac:dyDescent="0.2">
      <c r="A93" s="179"/>
      <c r="B93" s="184"/>
      <c r="C93" s="179"/>
      <c r="D93" s="179"/>
      <c r="E93" s="179"/>
      <c r="F93" s="179"/>
      <c r="G93" s="179"/>
      <c r="H93" s="369">
        <v>0.65500000000000003</v>
      </c>
      <c r="I93" s="81">
        <f t="shared" si="2"/>
        <v>0</v>
      </c>
      <c r="J93" s="175"/>
    </row>
    <row r="94" spans="1:10" x14ac:dyDescent="0.2">
      <c r="A94" s="179"/>
      <c r="B94" s="184"/>
      <c r="C94" s="179"/>
      <c r="D94" s="179"/>
      <c r="E94" s="179"/>
      <c r="F94" s="179"/>
      <c r="G94" s="179"/>
      <c r="H94" s="369">
        <v>0.65500000000000003</v>
      </c>
      <c r="I94" s="81">
        <f t="shared" si="2"/>
        <v>0</v>
      </c>
      <c r="J94" s="175"/>
    </row>
    <row r="95" spans="1:10" x14ac:dyDescent="0.2">
      <c r="A95" s="179"/>
      <c r="B95" s="184"/>
      <c r="C95" s="179"/>
      <c r="D95" s="179"/>
      <c r="E95" s="179"/>
      <c r="F95" s="179"/>
      <c r="G95" s="179"/>
      <c r="H95" s="369">
        <v>0.65500000000000003</v>
      </c>
      <c r="I95" s="81">
        <f t="shared" si="2"/>
        <v>0</v>
      </c>
      <c r="J95" s="175"/>
    </row>
    <row r="96" spans="1:10" x14ac:dyDescent="0.2">
      <c r="A96" s="179"/>
      <c r="B96" s="184"/>
      <c r="C96" s="179"/>
      <c r="D96" s="179"/>
      <c r="E96" s="179"/>
      <c r="F96" s="179"/>
      <c r="G96" s="179"/>
      <c r="H96" s="369">
        <v>0.65500000000000003</v>
      </c>
      <c r="I96" s="81">
        <f t="shared" si="2"/>
        <v>0</v>
      </c>
      <c r="J96" s="175"/>
    </row>
    <row r="97" spans="1:10" x14ac:dyDescent="0.2">
      <c r="A97" s="179"/>
      <c r="B97" s="184"/>
      <c r="C97" s="179"/>
      <c r="D97" s="179"/>
      <c r="E97" s="179"/>
      <c r="F97" s="179"/>
      <c r="G97" s="179"/>
      <c r="H97" s="369">
        <v>0.65500000000000003</v>
      </c>
      <c r="I97" s="81">
        <f t="shared" si="2"/>
        <v>0</v>
      </c>
      <c r="J97" s="175"/>
    </row>
    <row r="98" spans="1:10" x14ac:dyDescent="0.2">
      <c r="A98" s="179"/>
      <c r="B98" s="184"/>
      <c r="C98" s="179"/>
      <c r="D98" s="179"/>
      <c r="E98" s="179"/>
      <c r="F98" s="179"/>
      <c r="G98" s="179"/>
      <c r="H98" s="369">
        <v>0.65500000000000003</v>
      </c>
      <c r="I98" s="81">
        <f t="shared" si="2"/>
        <v>0</v>
      </c>
      <c r="J98" s="175"/>
    </row>
    <row r="99" spans="1:10" x14ac:dyDescent="0.2">
      <c r="A99" s="179"/>
      <c r="B99" s="184"/>
      <c r="C99" s="179"/>
      <c r="D99" s="179"/>
      <c r="E99" s="179"/>
      <c r="F99" s="179"/>
      <c r="G99" s="179"/>
      <c r="H99" s="369">
        <v>0.65500000000000003</v>
      </c>
      <c r="I99" s="81">
        <f t="shared" si="2"/>
        <v>0</v>
      </c>
      <c r="J99" s="175"/>
    </row>
    <row r="100" spans="1:10" x14ac:dyDescent="0.2">
      <c r="A100" s="179"/>
      <c r="B100" s="184"/>
      <c r="C100" s="179"/>
      <c r="D100" s="179"/>
      <c r="E100" s="179"/>
      <c r="F100" s="179"/>
      <c r="G100" s="179"/>
      <c r="H100" s="369">
        <v>0.65500000000000003</v>
      </c>
      <c r="I100" s="81">
        <f t="shared" si="2"/>
        <v>0</v>
      </c>
      <c r="J100" s="175"/>
    </row>
    <row r="101" spans="1:10" x14ac:dyDescent="0.2">
      <c r="A101" s="179"/>
      <c r="B101" s="184"/>
      <c r="C101" s="179"/>
      <c r="D101" s="179"/>
      <c r="E101" s="179"/>
      <c r="F101" s="179"/>
      <c r="G101" s="179"/>
      <c r="H101" s="369">
        <v>0.65500000000000003</v>
      </c>
      <c r="I101" s="81">
        <f t="shared" si="2"/>
        <v>0</v>
      </c>
      <c r="J101" s="175"/>
    </row>
    <row r="102" spans="1:10" x14ac:dyDescent="0.2">
      <c r="A102" s="179"/>
      <c r="B102" s="184"/>
      <c r="C102" s="179"/>
      <c r="D102" s="179"/>
      <c r="E102" s="179"/>
      <c r="F102" s="179"/>
      <c r="G102" s="179"/>
      <c r="H102" s="369">
        <v>0.65500000000000003</v>
      </c>
      <c r="I102" s="81">
        <f t="shared" si="2"/>
        <v>0</v>
      </c>
      <c r="J102" s="175"/>
    </row>
    <row r="103" spans="1:10" x14ac:dyDescent="0.2">
      <c r="A103" s="179"/>
      <c r="B103" s="184"/>
      <c r="C103" s="179"/>
      <c r="D103" s="179"/>
      <c r="E103" s="179"/>
      <c r="F103" s="179"/>
      <c r="G103" s="179"/>
      <c r="H103" s="369">
        <v>0.65500000000000003</v>
      </c>
      <c r="I103" s="81">
        <f t="shared" si="2"/>
        <v>0</v>
      </c>
      <c r="J103" s="175"/>
    </row>
    <row r="104" spans="1:10" x14ac:dyDescent="0.2">
      <c r="A104" s="179"/>
      <c r="B104" s="184"/>
      <c r="C104" s="179"/>
      <c r="D104" s="179"/>
      <c r="E104" s="179"/>
      <c r="F104" s="179"/>
      <c r="G104" s="179"/>
      <c r="H104" s="369">
        <v>0.65500000000000003</v>
      </c>
      <c r="I104" s="81">
        <f t="shared" si="2"/>
        <v>0</v>
      </c>
      <c r="J104" s="175"/>
    </row>
    <row r="105" spans="1:10" x14ac:dyDescent="0.2">
      <c r="A105" s="179"/>
      <c r="B105" s="184"/>
      <c r="C105" s="179"/>
      <c r="D105" s="179"/>
      <c r="E105" s="179"/>
      <c r="F105" s="179"/>
      <c r="G105" s="179"/>
      <c r="H105" s="369">
        <v>0.65500000000000003</v>
      </c>
      <c r="I105" s="81">
        <f t="shared" si="2"/>
        <v>0</v>
      </c>
      <c r="J105" s="175"/>
    </row>
    <row r="106" spans="1:10" x14ac:dyDescent="0.2">
      <c r="A106" s="179"/>
      <c r="B106" s="184"/>
      <c r="C106" s="179"/>
      <c r="D106" s="179"/>
      <c r="E106" s="179"/>
      <c r="F106" s="179"/>
      <c r="G106" s="179"/>
      <c r="H106" s="369">
        <v>0.65500000000000003</v>
      </c>
      <c r="I106" s="81">
        <f t="shared" si="2"/>
        <v>0</v>
      </c>
      <c r="J106" s="175"/>
    </row>
    <row r="107" spans="1:10" x14ac:dyDescent="0.2">
      <c r="A107" s="179"/>
      <c r="B107" s="184"/>
      <c r="C107" s="179"/>
      <c r="D107" s="179"/>
      <c r="E107" s="179"/>
      <c r="F107" s="179"/>
      <c r="G107" s="179"/>
      <c r="H107" s="369">
        <v>0.65500000000000003</v>
      </c>
      <c r="I107" s="81">
        <f t="shared" si="2"/>
        <v>0</v>
      </c>
      <c r="J107" s="175"/>
    </row>
    <row r="108" spans="1:10" x14ac:dyDescent="0.2">
      <c r="A108" s="179"/>
      <c r="B108" s="184"/>
      <c r="C108" s="179"/>
      <c r="D108" s="179"/>
      <c r="E108" s="179"/>
      <c r="F108" s="179"/>
      <c r="G108" s="179"/>
      <c r="H108" s="369">
        <v>0.65500000000000003</v>
      </c>
      <c r="I108" s="81">
        <f t="shared" si="2"/>
        <v>0</v>
      </c>
      <c r="J108" s="175"/>
    </row>
    <row r="109" spans="1:10" x14ac:dyDescent="0.2">
      <c r="A109" s="179"/>
      <c r="B109" s="184"/>
      <c r="C109" s="179"/>
      <c r="D109" s="179"/>
      <c r="E109" s="179"/>
      <c r="F109" s="179"/>
      <c r="G109" s="179"/>
      <c r="H109" s="369">
        <v>0.65500000000000003</v>
      </c>
      <c r="I109" s="81">
        <f t="shared" si="2"/>
        <v>0</v>
      </c>
      <c r="J109" s="175"/>
    </row>
    <row r="110" spans="1:10" x14ac:dyDescent="0.2">
      <c r="A110" s="179"/>
      <c r="B110" s="184"/>
      <c r="C110" s="179"/>
      <c r="D110" s="179"/>
      <c r="E110" s="179"/>
      <c r="F110" s="179"/>
      <c r="G110" s="179"/>
      <c r="H110" s="369">
        <v>0.65500000000000003</v>
      </c>
      <c r="I110" s="81">
        <f t="shared" si="2"/>
        <v>0</v>
      </c>
      <c r="J110" s="175"/>
    </row>
    <row r="111" spans="1:10" x14ac:dyDescent="0.2">
      <c r="A111" s="179"/>
      <c r="B111" s="184"/>
      <c r="C111" s="179"/>
      <c r="D111" s="179"/>
      <c r="E111" s="179"/>
      <c r="F111" s="179"/>
      <c r="G111" s="179"/>
      <c r="H111" s="369">
        <v>0.65500000000000003</v>
      </c>
      <c r="I111" s="81">
        <f t="shared" si="2"/>
        <v>0</v>
      </c>
      <c r="J111" s="175"/>
    </row>
    <row r="112" spans="1:10" x14ac:dyDescent="0.2">
      <c r="A112" s="179"/>
      <c r="B112" s="184"/>
      <c r="C112" s="179"/>
      <c r="D112" s="179"/>
      <c r="E112" s="179"/>
      <c r="F112" s="179"/>
      <c r="G112" s="179"/>
      <c r="H112" s="369">
        <v>0.65500000000000003</v>
      </c>
      <c r="I112" s="81">
        <f t="shared" si="2"/>
        <v>0</v>
      </c>
      <c r="J112" s="175"/>
    </row>
    <row r="113" spans="1:10" x14ac:dyDescent="0.2">
      <c r="A113" s="179"/>
      <c r="B113" s="184"/>
      <c r="C113" s="179"/>
      <c r="D113" s="179"/>
      <c r="E113" s="179"/>
      <c r="F113" s="179"/>
      <c r="G113" s="179"/>
      <c r="H113" s="369">
        <v>0.65500000000000003</v>
      </c>
      <c r="I113" s="81">
        <f t="shared" si="2"/>
        <v>0</v>
      </c>
      <c r="J113" s="175"/>
    </row>
    <row r="114" spans="1:10" x14ac:dyDescent="0.2">
      <c r="A114" s="179"/>
      <c r="B114" s="184"/>
      <c r="C114" s="179"/>
      <c r="D114" s="179"/>
      <c r="E114" s="179"/>
      <c r="F114" s="179"/>
      <c r="G114" s="179"/>
      <c r="H114" s="369">
        <v>0.65500000000000003</v>
      </c>
      <c r="I114" s="81">
        <f t="shared" si="2"/>
        <v>0</v>
      </c>
      <c r="J114" s="175"/>
    </row>
    <row r="115" spans="1:10" x14ac:dyDescent="0.2">
      <c r="A115" s="179"/>
      <c r="B115" s="184"/>
      <c r="C115" s="179"/>
      <c r="D115" s="179"/>
      <c r="E115" s="179"/>
      <c r="F115" s="179"/>
      <c r="G115" s="179"/>
      <c r="H115" s="369">
        <v>0.65500000000000003</v>
      </c>
      <c r="I115" s="81">
        <f t="shared" si="2"/>
        <v>0</v>
      </c>
      <c r="J115" s="175"/>
    </row>
    <row r="116" spans="1:10" x14ac:dyDescent="0.2">
      <c r="A116" s="179"/>
      <c r="B116" s="184"/>
      <c r="C116" s="179"/>
      <c r="D116" s="179"/>
      <c r="E116" s="179"/>
      <c r="F116" s="179"/>
      <c r="G116" s="179"/>
      <c r="H116" s="369">
        <v>0.65500000000000003</v>
      </c>
      <c r="I116" s="81">
        <f t="shared" si="2"/>
        <v>0</v>
      </c>
      <c r="J116" s="175"/>
    </row>
    <row r="117" spans="1:10" x14ac:dyDescent="0.2">
      <c r="A117" s="179"/>
      <c r="B117" s="184"/>
      <c r="C117" s="179"/>
      <c r="D117" s="179"/>
      <c r="E117" s="179"/>
      <c r="F117" s="179"/>
      <c r="G117" s="179"/>
      <c r="H117" s="369">
        <v>0.65500000000000003</v>
      </c>
      <c r="I117" s="81">
        <f t="shared" si="2"/>
        <v>0</v>
      </c>
      <c r="J117" s="175"/>
    </row>
    <row r="118" spans="1:10" x14ac:dyDescent="0.2">
      <c r="A118" s="179"/>
      <c r="B118" s="184"/>
      <c r="C118" s="179"/>
      <c r="D118" s="179"/>
      <c r="E118" s="179"/>
      <c r="F118" s="179"/>
      <c r="G118" s="179"/>
      <c r="H118" s="369">
        <v>0.65500000000000003</v>
      </c>
      <c r="I118" s="81">
        <f t="shared" si="2"/>
        <v>0</v>
      </c>
      <c r="J118" s="175"/>
    </row>
    <row r="119" spans="1:10" x14ac:dyDescent="0.2">
      <c r="A119" s="179"/>
      <c r="B119" s="184"/>
      <c r="C119" s="179"/>
      <c r="D119" s="179"/>
      <c r="E119" s="179"/>
      <c r="F119" s="179"/>
      <c r="G119" s="179"/>
      <c r="H119" s="369">
        <v>0.65500000000000003</v>
      </c>
      <c r="I119" s="81">
        <f t="shared" si="2"/>
        <v>0</v>
      </c>
      <c r="J119" s="175"/>
    </row>
    <row r="120" spans="1:10" x14ac:dyDescent="0.2">
      <c r="A120" s="179"/>
      <c r="B120" s="184"/>
      <c r="C120" s="179"/>
      <c r="D120" s="179"/>
      <c r="E120" s="179"/>
      <c r="F120" s="179"/>
      <c r="G120" s="179"/>
      <c r="H120" s="369">
        <v>0.65500000000000003</v>
      </c>
      <c r="I120" s="81">
        <f t="shared" si="2"/>
        <v>0</v>
      </c>
      <c r="J120" s="175"/>
    </row>
    <row r="121" spans="1:10" x14ac:dyDescent="0.2">
      <c r="A121" s="179"/>
      <c r="B121" s="184"/>
      <c r="C121" s="179"/>
      <c r="D121" s="179"/>
      <c r="E121" s="179"/>
      <c r="F121" s="179"/>
      <c r="G121" s="179"/>
      <c r="H121" s="369">
        <v>0.65500000000000003</v>
      </c>
      <c r="I121" s="81">
        <f t="shared" si="2"/>
        <v>0</v>
      </c>
      <c r="J121" s="175"/>
    </row>
    <row r="122" spans="1:10" x14ac:dyDescent="0.2">
      <c r="A122" s="179"/>
      <c r="B122" s="184"/>
      <c r="C122" s="179"/>
      <c r="D122" s="179"/>
      <c r="E122" s="179"/>
      <c r="F122" s="179"/>
      <c r="G122" s="179"/>
      <c r="H122" s="369">
        <v>0.65500000000000003</v>
      </c>
      <c r="I122" s="81">
        <f t="shared" si="2"/>
        <v>0</v>
      </c>
      <c r="J122" s="175"/>
    </row>
    <row r="123" spans="1:10" x14ac:dyDescent="0.2">
      <c r="A123" s="179"/>
      <c r="B123" s="184"/>
      <c r="C123" s="179"/>
      <c r="D123" s="179"/>
      <c r="E123" s="179"/>
      <c r="F123" s="179"/>
      <c r="G123" s="179"/>
      <c r="H123" s="369">
        <v>0.65500000000000003</v>
      </c>
      <c r="I123" s="81">
        <f t="shared" si="2"/>
        <v>0</v>
      </c>
      <c r="J123" s="175"/>
    </row>
    <row r="124" spans="1:10" x14ac:dyDescent="0.2">
      <c r="A124" s="179"/>
      <c r="B124" s="184"/>
      <c r="C124" s="179"/>
      <c r="D124" s="179"/>
      <c r="E124" s="179"/>
      <c r="F124" s="179"/>
      <c r="G124" s="179"/>
      <c r="H124" s="369">
        <v>0.65500000000000003</v>
      </c>
      <c r="I124" s="81">
        <f t="shared" si="2"/>
        <v>0</v>
      </c>
      <c r="J124" s="175"/>
    </row>
    <row r="125" spans="1:10" x14ac:dyDescent="0.2">
      <c r="A125" s="179"/>
      <c r="B125" s="184"/>
      <c r="C125" s="179"/>
      <c r="D125" s="179"/>
      <c r="E125" s="179"/>
      <c r="F125" s="179"/>
      <c r="G125" s="179"/>
      <c r="H125" s="369">
        <v>0.65500000000000003</v>
      </c>
      <c r="I125" s="81">
        <f t="shared" si="2"/>
        <v>0</v>
      </c>
      <c r="J125" s="175"/>
    </row>
    <row r="126" spans="1:10" x14ac:dyDescent="0.2">
      <c r="A126" s="179"/>
      <c r="B126" s="184"/>
      <c r="C126" s="179"/>
      <c r="D126" s="179"/>
      <c r="E126" s="179"/>
      <c r="F126" s="179"/>
      <c r="G126" s="179"/>
      <c r="H126" s="369">
        <v>0.65500000000000003</v>
      </c>
      <c r="I126" s="81">
        <f t="shared" si="2"/>
        <v>0</v>
      </c>
      <c r="J126" s="175"/>
    </row>
    <row r="127" spans="1:10" x14ac:dyDescent="0.2">
      <c r="A127" s="179"/>
      <c r="B127" s="184"/>
      <c r="C127" s="179"/>
      <c r="D127" s="179"/>
      <c r="E127" s="179"/>
      <c r="F127" s="179"/>
      <c r="G127" s="179"/>
      <c r="H127" s="369">
        <v>0.65500000000000003</v>
      </c>
      <c r="I127" s="81">
        <f t="shared" si="2"/>
        <v>0</v>
      </c>
      <c r="J127" s="175"/>
    </row>
    <row r="128" spans="1:10" x14ac:dyDescent="0.2">
      <c r="A128" s="179"/>
      <c r="B128" s="184"/>
      <c r="C128" s="179"/>
      <c r="D128" s="179"/>
      <c r="E128" s="179"/>
      <c r="F128" s="179"/>
      <c r="G128" s="179"/>
      <c r="H128" s="369">
        <v>0.65500000000000003</v>
      </c>
      <c r="I128" s="81">
        <f t="shared" si="2"/>
        <v>0</v>
      </c>
      <c r="J128" s="175"/>
    </row>
    <row r="129" spans="1:10" x14ac:dyDescent="0.2">
      <c r="A129" s="179"/>
      <c r="B129" s="184"/>
      <c r="C129" s="179"/>
      <c r="D129" s="179"/>
      <c r="E129" s="179"/>
      <c r="F129" s="179"/>
      <c r="G129" s="179"/>
      <c r="H129" s="369">
        <v>0.65500000000000003</v>
      </c>
      <c r="I129" s="81">
        <f t="shared" si="2"/>
        <v>0</v>
      </c>
      <c r="J129" s="17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V104"/>
  <sheetViews>
    <sheetView workbookViewId="0">
      <selection activeCell="B14" sqref="B14"/>
    </sheetView>
  </sheetViews>
  <sheetFormatPr defaultRowHeight="12.75" x14ac:dyDescent="0.2"/>
  <cols>
    <col min="1" max="1" width="2.85546875" style="179" customWidth="1"/>
    <col min="2" max="2" width="35.7109375" style="179" customWidth="1"/>
    <col min="3" max="10" width="9.140625" style="179"/>
    <col min="11" max="11" width="2.85546875" style="179" customWidth="1"/>
    <col min="12" max="19" width="9.140625" style="179"/>
    <col min="20" max="20" width="16.7109375" style="179" customWidth="1"/>
    <col min="21" max="21" width="2.85546875" style="179" customWidth="1"/>
    <col min="22" max="16384" width="9.140625" style="179"/>
  </cols>
  <sheetData>
    <row r="1" spans="1:22" ht="15.75" customHeight="1" x14ac:dyDescent="0.25">
      <c r="A1" s="459" t="s">
        <v>203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ht="15.75" customHeight="1" thickBot="1" x14ac:dyDescent="0.3">
      <c r="A2" s="460" t="s">
        <v>165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3"/>
    </row>
    <row r="3" spans="1:22" x14ac:dyDescent="0.2">
      <c r="A3" s="461" t="s">
        <v>166</v>
      </c>
      <c r="B3" s="467"/>
      <c r="C3" s="455" t="s">
        <v>167</v>
      </c>
      <c r="D3" s="456"/>
      <c r="E3" s="456"/>
      <c r="F3" s="456"/>
      <c r="G3" s="456"/>
      <c r="H3" s="456"/>
      <c r="I3" s="456"/>
      <c r="J3" s="456"/>
      <c r="K3" s="258"/>
    </row>
    <row r="4" spans="1:22" ht="13.5" thickBot="1" x14ac:dyDescent="0.25">
      <c r="A4" s="464"/>
      <c r="B4" s="468"/>
      <c r="C4" s="469" t="s">
        <v>168</v>
      </c>
      <c r="D4" s="470"/>
      <c r="E4" s="470"/>
      <c r="F4" s="470"/>
      <c r="G4" s="470"/>
      <c r="H4" s="470"/>
      <c r="I4" s="470"/>
      <c r="J4" s="470"/>
      <c r="K4" s="259"/>
    </row>
    <row r="5" spans="1:22" x14ac:dyDescent="0.2">
      <c r="A5" s="247"/>
      <c r="B5" s="260"/>
      <c r="C5" s="260"/>
      <c r="D5" s="260"/>
      <c r="E5" s="260"/>
      <c r="F5" s="260"/>
      <c r="G5" s="260"/>
      <c r="H5" s="260"/>
      <c r="I5" s="260"/>
      <c r="J5" s="260"/>
      <c r="K5" s="247"/>
    </row>
    <row r="6" spans="1:22" x14ac:dyDescent="0.2">
      <c r="A6" s="247"/>
      <c r="B6" s="261" t="s">
        <v>169</v>
      </c>
      <c r="C6" s="457"/>
      <c r="D6" s="458"/>
      <c r="E6" s="458"/>
      <c r="F6" s="458"/>
      <c r="G6" s="458"/>
      <c r="H6" s="458"/>
      <c r="I6" s="458"/>
      <c r="J6" s="458"/>
      <c r="K6" s="262"/>
    </row>
    <row r="7" spans="1:22" x14ac:dyDescent="0.2">
      <c r="A7" s="247"/>
      <c r="B7" s="263" t="s">
        <v>170</v>
      </c>
      <c r="C7" s="457"/>
      <c r="D7" s="458"/>
      <c r="E7" s="458"/>
      <c r="F7" s="458"/>
      <c r="G7" s="458"/>
      <c r="H7" s="458"/>
      <c r="I7" s="458"/>
      <c r="J7" s="458"/>
      <c r="K7" s="262"/>
    </row>
    <row r="8" spans="1:22" x14ac:dyDescent="0.2">
      <c r="A8" s="247"/>
      <c r="B8" s="306" t="s">
        <v>171</v>
      </c>
      <c r="C8" s="457"/>
      <c r="D8" s="458"/>
      <c r="E8" s="458"/>
      <c r="F8" s="458"/>
      <c r="G8" s="458"/>
      <c r="H8" s="458"/>
      <c r="I8" s="458"/>
      <c r="J8" s="458"/>
      <c r="K8" s="262"/>
    </row>
    <row r="9" spans="1:22" x14ac:dyDescent="0.2">
      <c r="A9" s="247"/>
      <c r="B9" s="264"/>
      <c r="C9" s="457"/>
      <c r="D9" s="458"/>
      <c r="E9" s="458"/>
      <c r="F9" s="458"/>
      <c r="G9" s="458"/>
      <c r="H9" s="458"/>
      <c r="I9" s="458"/>
      <c r="J9" s="458"/>
      <c r="K9" s="262"/>
    </row>
    <row r="10" spans="1:22" x14ac:dyDescent="0.2">
      <c r="A10" s="247"/>
      <c r="B10" s="265"/>
      <c r="C10" s="247"/>
      <c r="D10" s="247"/>
      <c r="E10" s="247"/>
      <c r="F10" s="247"/>
      <c r="G10" s="247"/>
      <c r="H10" s="247"/>
      <c r="I10" s="247"/>
      <c r="J10" s="247"/>
      <c r="K10" s="262"/>
    </row>
    <row r="11" spans="1:22" x14ac:dyDescent="0.2">
      <c r="A11" s="247"/>
      <c r="B11" s="261" t="s">
        <v>172</v>
      </c>
      <c r="C11" s="458"/>
      <c r="D11" s="458"/>
      <c r="E11" s="458"/>
      <c r="F11" s="458"/>
      <c r="G11" s="458"/>
      <c r="H11" s="458"/>
      <c r="I11" s="458"/>
      <c r="J11" s="458"/>
      <c r="K11" s="262"/>
    </row>
    <row r="12" spans="1:22" x14ac:dyDescent="0.2">
      <c r="A12" s="247"/>
      <c r="B12" s="261" t="s">
        <v>173</v>
      </c>
      <c r="C12" s="457"/>
      <c r="D12" s="458"/>
      <c r="E12" s="458"/>
      <c r="F12" s="458"/>
      <c r="G12" s="458"/>
      <c r="H12" s="458"/>
      <c r="I12" s="458"/>
      <c r="J12" s="458"/>
      <c r="K12" s="262"/>
    </row>
    <row r="13" spans="1:22" x14ac:dyDescent="0.2">
      <c r="A13" s="247"/>
      <c r="B13" s="263" t="s">
        <v>170</v>
      </c>
      <c r="C13" s="457"/>
      <c r="D13" s="458"/>
      <c r="E13" s="458"/>
      <c r="F13" s="458"/>
      <c r="G13" s="458"/>
      <c r="H13" s="458"/>
      <c r="I13" s="458"/>
      <c r="J13" s="458"/>
      <c r="K13" s="262"/>
    </row>
    <row r="14" spans="1:22" x14ac:dyDescent="0.2">
      <c r="A14" s="247"/>
      <c r="B14" s="306" t="s">
        <v>171</v>
      </c>
      <c r="C14" s="457"/>
      <c r="D14" s="458"/>
      <c r="E14" s="458"/>
      <c r="F14" s="458"/>
      <c r="G14" s="458"/>
      <c r="H14" s="458"/>
      <c r="I14" s="458"/>
      <c r="J14" s="458"/>
      <c r="K14" s="262"/>
    </row>
    <row r="15" spans="1:22" x14ac:dyDescent="0.2">
      <c r="A15" s="247"/>
      <c r="B15" s="264"/>
      <c r="C15" s="457"/>
      <c r="D15" s="458"/>
      <c r="E15" s="458"/>
      <c r="F15" s="458"/>
      <c r="G15" s="458"/>
      <c r="H15" s="458"/>
      <c r="I15" s="458"/>
      <c r="J15" s="458"/>
      <c r="K15" s="262"/>
    </row>
    <row r="16" spans="1:22" x14ac:dyDescent="0.2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62"/>
    </row>
    <row r="17" spans="1:11" x14ac:dyDescent="0.2">
      <c r="A17" s="247"/>
      <c r="B17" s="266" t="s">
        <v>174</v>
      </c>
      <c r="C17" s="457"/>
      <c r="D17" s="458"/>
      <c r="E17" s="458"/>
      <c r="F17" s="458"/>
      <c r="G17" s="458"/>
      <c r="H17" s="458"/>
      <c r="I17" s="458"/>
      <c r="J17" s="458"/>
      <c r="K17" s="262"/>
    </row>
    <row r="18" spans="1:11" x14ac:dyDescent="0.2">
      <c r="A18" s="247"/>
      <c r="B18" s="267" t="s">
        <v>175</v>
      </c>
      <c r="C18" s="457"/>
      <c r="D18" s="458"/>
      <c r="E18" s="458"/>
      <c r="F18" s="458"/>
      <c r="G18" s="458"/>
      <c r="H18" s="458"/>
      <c r="I18" s="458"/>
      <c r="J18" s="458"/>
      <c r="K18" s="262"/>
    </row>
    <row r="19" spans="1:11" x14ac:dyDescent="0.2">
      <c r="A19" s="247"/>
      <c r="B19" s="267" t="s">
        <v>176</v>
      </c>
      <c r="C19" s="457"/>
      <c r="D19" s="458"/>
      <c r="E19" s="458"/>
      <c r="F19" s="458"/>
      <c r="G19" s="458"/>
      <c r="H19" s="458"/>
      <c r="I19" s="458"/>
      <c r="J19" s="458"/>
      <c r="K19" s="262"/>
    </row>
    <row r="20" spans="1:11" x14ac:dyDescent="0.2">
      <c r="A20" s="247"/>
      <c r="B20" s="267" t="s">
        <v>177</v>
      </c>
      <c r="C20" s="457"/>
      <c r="D20" s="458"/>
      <c r="E20" s="458"/>
      <c r="F20" s="458"/>
      <c r="G20" s="458"/>
      <c r="H20" s="458"/>
      <c r="I20" s="458"/>
      <c r="J20" s="458"/>
      <c r="K20" s="262"/>
    </row>
    <row r="21" spans="1:11" x14ac:dyDescent="0.2">
      <c r="A21" s="247"/>
      <c r="C21" s="457"/>
      <c r="D21" s="458"/>
      <c r="E21" s="458"/>
      <c r="F21" s="458"/>
      <c r="G21" s="458"/>
      <c r="H21" s="458"/>
      <c r="I21" s="458"/>
      <c r="J21" s="458"/>
      <c r="K21" s="262"/>
    </row>
    <row r="22" spans="1:11" x14ac:dyDescent="0.2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62"/>
    </row>
    <row r="23" spans="1:11" x14ac:dyDescent="0.2">
      <c r="A23" s="247"/>
      <c r="B23" s="266" t="s">
        <v>178</v>
      </c>
      <c r="C23" s="457"/>
      <c r="D23" s="458"/>
      <c r="E23" s="458"/>
      <c r="F23" s="458"/>
      <c r="G23" s="458"/>
      <c r="H23" s="458"/>
      <c r="I23" s="458"/>
      <c r="J23" s="458"/>
      <c r="K23" s="262"/>
    </row>
    <row r="24" spans="1:11" x14ac:dyDescent="0.2">
      <c r="A24" s="247"/>
      <c r="B24" s="267" t="s">
        <v>179</v>
      </c>
      <c r="C24" s="457"/>
      <c r="D24" s="458"/>
      <c r="E24" s="458"/>
      <c r="F24" s="458"/>
      <c r="G24" s="458"/>
      <c r="H24" s="458"/>
      <c r="I24" s="458"/>
      <c r="J24" s="458"/>
      <c r="K24" s="262"/>
    </row>
    <row r="25" spans="1:11" x14ac:dyDescent="0.2">
      <c r="A25" s="247"/>
      <c r="B25" s="267" t="s">
        <v>180</v>
      </c>
      <c r="C25" s="457"/>
      <c r="D25" s="458"/>
      <c r="E25" s="458"/>
      <c r="F25" s="458"/>
      <c r="G25" s="458"/>
      <c r="H25" s="458"/>
      <c r="I25" s="458"/>
      <c r="J25" s="458"/>
      <c r="K25" s="262"/>
    </row>
    <row r="26" spans="1:11" x14ac:dyDescent="0.2">
      <c r="A26" s="247"/>
      <c r="B26" s="267" t="s">
        <v>64</v>
      </c>
      <c r="C26" s="457"/>
      <c r="D26" s="458"/>
      <c r="E26" s="458"/>
      <c r="F26" s="458"/>
      <c r="G26" s="458"/>
      <c r="H26" s="458"/>
      <c r="I26" s="458"/>
      <c r="J26" s="458"/>
      <c r="K26" s="262"/>
    </row>
    <row r="27" spans="1:11" x14ac:dyDescent="0.2">
      <c r="A27" s="247"/>
      <c r="B27" s="267" t="s">
        <v>181</v>
      </c>
      <c r="C27" s="457"/>
      <c r="D27" s="458"/>
      <c r="E27" s="458"/>
      <c r="F27" s="458"/>
      <c r="G27" s="458"/>
      <c r="H27" s="458"/>
      <c r="I27" s="458"/>
      <c r="J27" s="458"/>
      <c r="K27" s="262"/>
    </row>
    <row r="28" spans="1:11" x14ac:dyDescent="0.2">
      <c r="A28" s="247"/>
      <c r="C28" s="457"/>
      <c r="D28" s="458"/>
      <c r="E28" s="458"/>
      <c r="F28" s="458"/>
      <c r="G28" s="458"/>
      <c r="H28" s="458"/>
      <c r="I28" s="458"/>
      <c r="J28" s="458"/>
      <c r="K28" s="262"/>
    </row>
    <row r="29" spans="1:11" x14ac:dyDescent="0.2">
      <c r="A29" s="247"/>
      <c r="C29" s="457"/>
      <c r="D29" s="458"/>
      <c r="E29" s="458"/>
      <c r="F29" s="458"/>
      <c r="G29" s="458"/>
      <c r="H29" s="458"/>
      <c r="I29" s="458"/>
      <c r="J29" s="458"/>
      <c r="K29" s="262"/>
    </row>
    <row r="30" spans="1:11" x14ac:dyDescent="0.2">
      <c r="A30" s="247"/>
      <c r="C30" s="457"/>
      <c r="D30" s="458"/>
      <c r="E30" s="458"/>
      <c r="F30" s="458"/>
      <c r="G30" s="458"/>
      <c r="H30" s="458"/>
      <c r="I30" s="458"/>
      <c r="J30" s="458"/>
      <c r="K30" s="262"/>
    </row>
    <row r="31" spans="1:11" x14ac:dyDescent="0.2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62"/>
    </row>
    <row r="32" spans="1:11" x14ac:dyDescent="0.2">
      <c r="A32" s="247"/>
      <c r="B32" s="266" t="s">
        <v>182</v>
      </c>
      <c r="C32" s="457"/>
      <c r="D32" s="458"/>
      <c r="E32" s="458"/>
      <c r="F32" s="458"/>
      <c r="G32" s="458"/>
      <c r="H32" s="458"/>
      <c r="I32" s="458"/>
      <c r="J32" s="458"/>
      <c r="K32" s="262"/>
    </row>
    <row r="33" spans="1:11" x14ac:dyDescent="0.2">
      <c r="A33" s="247"/>
      <c r="B33" s="267" t="s">
        <v>50</v>
      </c>
      <c r="C33" s="457"/>
      <c r="D33" s="458"/>
      <c r="E33" s="458"/>
      <c r="F33" s="458"/>
      <c r="G33" s="458"/>
      <c r="H33" s="458"/>
      <c r="I33" s="458"/>
      <c r="J33" s="458"/>
      <c r="K33" s="262"/>
    </row>
    <row r="34" spans="1:11" x14ac:dyDescent="0.2">
      <c r="A34" s="247"/>
      <c r="B34" s="267" t="s">
        <v>52</v>
      </c>
      <c r="C34" s="457"/>
      <c r="D34" s="458"/>
      <c r="E34" s="458"/>
      <c r="F34" s="458"/>
      <c r="G34" s="458"/>
      <c r="H34" s="458"/>
      <c r="I34" s="458"/>
      <c r="J34" s="458"/>
      <c r="K34" s="262"/>
    </row>
    <row r="35" spans="1:11" x14ac:dyDescent="0.2">
      <c r="A35" s="247"/>
      <c r="B35" s="267" t="s">
        <v>54</v>
      </c>
      <c r="C35" s="457"/>
      <c r="D35" s="458"/>
      <c r="E35" s="458"/>
      <c r="F35" s="458"/>
      <c r="G35" s="458"/>
      <c r="H35" s="458"/>
      <c r="I35" s="458"/>
      <c r="J35" s="458"/>
      <c r="K35" s="262"/>
    </row>
    <row r="36" spans="1:11" x14ac:dyDescent="0.2">
      <c r="A36" s="247"/>
      <c r="B36" s="267" t="s">
        <v>57</v>
      </c>
      <c r="C36" s="457"/>
      <c r="D36" s="458"/>
      <c r="E36" s="458"/>
      <c r="F36" s="458"/>
      <c r="G36" s="458"/>
      <c r="H36" s="458"/>
      <c r="I36" s="458"/>
      <c r="J36" s="458"/>
      <c r="K36" s="262"/>
    </row>
    <row r="37" spans="1:11" x14ac:dyDescent="0.2">
      <c r="A37" s="247"/>
      <c r="B37" s="267" t="s">
        <v>58</v>
      </c>
      <c r="C37" s="457"/>
      <c r="D37" s="458"/>
      <c r="E37" s="458"/>
      <c r="F37" s="458"/>
      <c r="G37" s="458"/>
      <c r="H37" s="458"/>
      <c r="I37" s="458"/>
      <c r="J37" s="458"/>
      <c r="K37" s="262"/>
    </row>
    <row r="38" spans="1:11" x14ac:dyDescent="0.2">
      <c r="A38" s="247"/>
      <c r="B38" s="267" t="s">
        <v>59</v>
      </c>
      <c r="C38" s="457"/>
      <c r="D38" s="458"/>
      <c r="E38" s="458"/>
      <c r="F38" s="458"/>
      <c r="G38" s="458"/>
      <c r="H38" s="458"/>
      <c r="I38" s="458"/>
      <c r="J38" s="458"/>
      <c r="K38" s="262"/>
    </row>
    <row r="39" spans="1:11" x14ac:dyDescent="0.2">
      <c r="A39" s="247"/>
      <c r="B39" s="267" t="s">
        <v>183</v>
      </c>
      <c r="C39" s="457"/>
      <c r="D39" s="458"/>
      <c r="E39" s="458"/>
      <c r="F39" s="458"/>
      <c r="G39" s="458"/>
      <c r="H39" s="458"/>
      <c r="I39" s="458"/>
      <c r="J39" s="458"/>
      <c r="K39" s="262"/>
    </row>
    <row r="40" spans="1:11" x14ac:dyDescent="0.2">
      <c r="A40" s="247"/>
      <c r="B40" s="267" t="s">
        <v>61</v>
      </c>
      <c r="C40" s="457"/>
      <c r="D40" s="458"/>
      <c r="E40" s="458"/>
      <c r="F40" s="458"/>
      <c r="G40" s="458"/>
      <c r="H40" s="458"/>
      <c r="I40" s="458"/>
      <c r="J40" s="458"/>
      <c r="K40" s="262"/>
    </row>
    <row r="41" spans="1:11" x14ac:dyDescent="0.2">
      <c r="A41" s="247"/>
      <c r="C41" s="457"/>
      <c r="D41" s="458"/>
      <c r="E41" s="458"/>
      <c r="F41" s="458"/>
      <c r="G41" s="458"/>
      <c r="H41" s="458"/>
      <c r="I41" s="458"/>
      <c r="J41" s="458"/>
      <c r="K41" s="262"/>
    </row>
    <row r="42" spans="1:11" x14ac:dyDescent="0.2">
      <c r="A42" s="247"/>
      <c r="C42" s="457"/>
      <c r="D42" s="458"/>
      <c r="E42" s="458"/>
      <c r="F42" s="458"/>
      <c r="G42" s="458"/>
      <c r="H42" s="458"/>
      <c r="I42" s="458"/>
      <c r="J42" s="458"/>
      <c r="K42" s="262"/>
    </row>
    <row r="43" spans="1:11" x14ac:dyDescent="0.2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</row>
    <row r="44" spans="1:11" x14ac:dyDescent="0.2">
      <c r="A44" s="247"/>
      <c r="B44" s="266" t="s">
        <v>184</v>
      </c>
      <c r="C44" s="457"/>
      <c r="D44" s="458"/>
      <c r="E44" s="458"/>
      <c r="F44" s="458"/>
      <c r="G44" s="458"/>
      <c r="H44" s="458"/>
      <c r="I44" s="458"/>
      <c r="J44" s="458"/>
      <c r="K44" s="247"/>
    </row>
    <row r="45" spans="1:11" x14ac:dyDescent="0.2">
      <c r="A45" s="247"/>
      <c r="C45" s="457"/>
      <c r="D45" s="458"/>
      <c r="E45" s="458"/>
      <c r="F45" s="458"/>
      <c r="G45" s="458"/>
      <c r="H45" s="458"/>
      <c r="I45" s="458"/>
      <c r="J45" s="458"/>
      <c r="K45" s="247"/>
    </row>
    <row r="46" spans="1:11" x14ac:dyDescent="0.2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</row>
    <row r="47" spans="1:11" x14ac:dyDescent="0.2">
      <c r="A47" s="247"/>
      <c r="B47" s="266" t="s">
        <v>185</v>
      </c>
      <c r="C47" s="457"/>
      <c r="D47" s="458"/>
      <c r="E47" s="458"/>
      <c r="F47" s="458"/>
      <c r="G47" s="458"/>
      <c r="H47" s="458"/>
      <c r="I47" s="458"/>
      <c r="J47" s="458"/>
      <c r="K47" s="247"/>
    </row>
    <row r="48" spans="1:11" x14ac:dyDescent="0.2">
      <c r="A48" s="247"/>
      <c r="B48" s="176"/>
      <c r="C48" s="457"/>
      <c r="D48" s="458"/>
      <c r="E48" s="458"/>
      <c r="F48" s="458"/>
      <c r="G48" s="458"/>
      <c r="H48" s="458"/>
      <c r="I48" s="458"/>
      <c r="J48" s="458"/>
      <c r="K48" s="247"/>
    </row>
    <row r="49" spans="1:11" x14ac:dyDescent="0.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</row>
    <row r="50" spans="1:11" x14ac:dyDescent="0.2">
      <c r="A50" s="247"/>
      <c r="B50" s="266" t="s">
        <v>186</v>
      </c>
      <c r="C50" s="457"/>
      <c r="D50" s="458"/>
      <c r="E50" s="458"/>
      <c r="F50" s="458"/>
      <c r="G50" s="458"/>
      <c r="H50" s="458"/>
      <c r="I50" s="458"/>
      <c r="J50" s="458"/>
      <c r="K50" s="247"/>
    </row>
    <row r="51" spans="1:11" x14ac:dyDescent="0.2">
      <c r="A51" s="247"/>
      <c r="C51" s="457"/>
      <c r="D51" s="458"/>
      <c r="E51" s="458"/>
      <c r="F51" s="458"/>
      <c r="G51" s="458"/>
      <c r="H51" s="458"/>
      <c r="I51" s="458"/>
      <c r="J51" s="458"/>
      <c r="K51" s="247"/>
    </row>
    <row r="52" spans="1:11" x14ac:dyDescent="0.2">
      <c r="A52" s="247"/>
      <c r="C52" s="457"/>
      <c r="D52" s="458"/>
      <c r="E52" s="458"/>
      <c r="F52" s="458"/>
      <c r="G52" s="458"/>
      <c r="H52" s="458"/>
      <c r="I52" s="458"/>
      <c r="J52" s="458"/>
      <c r="K52" s="247"/>
    </row>
    <row r="53" spans="1:11" ht="13.5" thickBot="1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</row>
    <row r="54" spans="1:11" x14ac:dyDescent="0.2">
      <c r="A54" s="461" t="s">
        <v>187</v>
      </c>
      <c r="B54" s="462"/>
      <c r="C54" s="462"/>
      <c r="D54" s="462"/>
      <c r="E54" s="462"/>
      <c r="F54" s="462"/>
      <c r="G54" s="462"/>
      <c r="H54" s="462"/>
      <c r="I54" s="462"/>
      <c r="J54" s="462"/>
      <c r="K54" s="463"/>
    </row>
    <row r="55" spans="1:11" ht="13.5" thickBot="1" x14ac:dyDescent="0.25">
      <c r="A55" s="464"/>
      <c r="B55" s="465"/>
      <c r="C55" s="465"/>
      <c r="D55" s="465"/>
      <c r="E55" s="465"/>
      <c r="F55" s="465"/>
      <c r="G55" s="465"/>
      <c r="H55" s="465"/>
      <c r="I55" s="465"/>
      <c r="J55" s="465"/>
      <c r="K55" s="466"/>
    </row>
    <row r="56" spans="1:11" x14ac:dyDescent="0.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</row>
    <row r="57" spans="1:11" x14ac:dyDescent="0.2">
      <c r="A57" s="247"/>
      <c r="B57" s="268" t="s">
        <v>188</v>
      </c>
      <c r="C57" s="269"/>
      <c r="D57" s="269"/>
      <c r="E57" s="269"/>
      <c r="F57" s="269"/>
      <c r="G57" s="269"/>
      <c r="H57" s="269"/>
      <c r="I57" s="269"/>
      <c r="J57" s="269"/>
      <c r="K57" s="247"/>
    </row>
    <row r="58" spans="1:11" x14ac:dyDescent="0.2">
      <c r="A58" s="247"/>
      <c r="B58" s="457"/>
      <c r="C58" s="458"/>
      <c r="D58" s="458"/>
      <c r="E58" s="458"/>
      <c r="F58" s="458"/>
      <c r="G58" s="458"/>
      <c r="H58" s="458"/>
      <c r="I58" s="458"/>
      <c r="J58" s="458"/>
      <c r="K58" s="247"/>
    </row>
    <row r="59" spans="1:11" x14ac:dyDescent="0.2">
      <c r="A59" s="247"/>
      <c r="B59" s="457"/>
      <c r="C59" s="458"/>
      <c r="D59" s="458"/>
      <c r="E59" s="458"/>
      <c r="F59" s="458"/>
      <c r="G59" s="458"/>
      <c r="H59" s="458"/>
      <c r="I59" s="458"/>
      <c r="J59" s="458"/>
      <c r="K59" s="247"/>
    </row>
    <row r="60" spans="1:11" x14ac:dyDescent="0.2">
      <c r="A60" s="247"/>
      <c r="B60" s="457"/>
      <c r="C60" s="458"/>
      <c r="D60" s="458"/>
      <c r="E60" s="458"/>
      <c r="F60" s="458"/>
      <c r="G60" s="458"/>
      <c r="H60" s="458"/>
      <c r="I60" s="458"/>
      <c r="J60" s="458"/>
      <c r="K60" s="247"/>
    </row>
    <row r="61" spans="1:11" x14ac:dyDescent="0.2">
      <c r="A61" s="247"/>
      <c r="B61" s="457"/>
      <c r="C61" s="458"/>
      <c r="D61" s="458"/>
      <c r="E61" s="458"/>
      <c r="F61" s="458"/>
      <c r="G61" s="458"/>
      <c r="H61" s="458"/>
      <c r="I61" s="458"/>
      <c r="J61" s="458"/>
      <c r="K61" s="247"/>
    </row>
    <row r="62" spans="1:11" x14ac:dyDescent="0.2">
      <c r="A62" s="247"/>
      <c r="B62" s="457"/>
      <c r="C62" s="458"/>
      <c r="D62" s="458"/>
      <c r="E62" s="458"/>
      <c r="F62" s="458"/>
      <c r="G62" s="458"/>
      <c r="H62" s="458"/>
      <c r="I62" s="458"/>
      <c r="J62" s="458"/>
      <c r="K62" s="247"/>
    </row>
    <row r="63" spans="1:11" x14ac:dyDescent="0.2">
      <c r="A63" s="247"/>
      <c r="B63" s="457"/>
      <c r="C63" s="458"/>
      <c r="D63" s="458"/>
      <c r="E63" s="458"/>
      <c r="F63" s="458"/>
      <c r="G63" s="458"/>
      <c r="H63" s="458"/>
      <c r="I63" s="458"/>
      <c r="J63" s="458"/>
      <c r="K63" s="247"/>
    </row>
    <row r="64" spans="1:11" x14ac:dyDescent="0.2">
      <c r="A64" s="247"/>
      <c r="B64" s="457"/>
      <c r="C64" s="458"/>
      <c r="D64" s="458"/>
      <c r="E64" s="458"/>
      <c r="F64" s="458"/>
      <c r="G64" s="458"/>
      <c r="H64" s="458"/>
      <c r="I64" s="458"/>
      <c r="J64" s="458"/>
      <c r="K64" s="247"/>
    </row>
    <row r="65" spans="1:11" x14ac:dyDescent="0.2">
      <c r="A65" s="247"/>
      <c r="B65" s="457"/>
      <c r="C65" s="458"/>
      <c r="D65" s="458"/>
      <c r="E65" s="458"/>
      <c r="F65" s="458"/>
      <c r="G65" s="458"/>
      <c r="H65" s="458"/>
      <c r="I65" s="458"/>
      <c r="J65" s="458"/>
      <c r="K65" s="247"/>
    </row>
    <row r="66" spans="1:11" x14ac:dyDescent="0.2">
      <c r="A66" s="247"/>
      <c r="B66" s="457"/>
      <c r="C66" s="458"/>
      <c r="D66" s="458"/>
      <c r="E66" s="458"/>
      <c r="F66" s="458"/>
      <c r="G66" s="458"/>
      <c r="H66" s="458"/>
      <c r="I66" s="458"/>
      <c r="J66" s="458"/>
      <c r="K66" s="247"/>
    </row>
    <row r="67" spans="1:11" x14ac:dyDescent="0.2">
      <c r="A67" s="247"/>
      <c r="B67" s="270"/>
      <c r="C67" s="271"/>
      <c r="D67" s="271"/>
      <c r="E67" s="271"/>
      <c r="F67" s="271"/>
      <c r="G67" s="271"/>
      <c r="H67" s="271"/>
      <c r="I67" s="271"/>
      <c r="J67" s="271"/>
      <c r="K67" s="247"/>
    </row>
    <row r="68" spans="1:11" x14ac:dyDescent="0.2">
      <c r="A68" s="247"/>
      <c r="B68" s="268" t="s">
        <v>189</v>
      </c>
      <c r="C68" s="269"/>
      <c r="D68" s="269"/>
      <c r="E68" s="269"/>
      <c r="F68" s="269"/>
      <c r="G68" s="269"/>
      <c r="H68" s="269"/>
      <c r="I68" s="269"/>
      <c r="J68" s="269"/>
      <c r="K68" s="247"/>
    </row>
    <row r="69" spans="1:11" x14ac:dyDescent="0.2">
      <c r="A69" s="247"/>
      <c r="B69" s="457"/>
      <c r="C69" s="458"/>
      <c r="D69" s="458"/>
      <c r="E69" s="458"/>
      <c r="F69" s="458"/>
      <c r="G69" s="458"/>
      <c r="H69" s="458"/>
      <c r="I69" s="458"/>
      <c r="J69" s="458"/>
      <c r="K69" s="247"/>
    </row>
    <row r="70" spans="1:11" x14ac:dyDescent="0.2">
      <c r="A70" s="247"/>
      <c r="B70" s="457"/>
      <c r="C70" s="458"/>
      <c r="D70" s="458"/>
      <c r="E70" s="458"/>
      <c r="F70" s="458"/>
      <c r="G70" s="458"/>
      <c r="H70" s="458"/>
      <c r="I70" s="458"/>
      <c r="J70" s="458"/>
      <c r="K70" s="247"/>
    </row>
    <row r="71" spans="1:11" x14ac:dyDescent="0.2">
      <c r="A71" s="247"/>
      <c r="B71" s="457"/>
      <c r="C71" s="458"/>
      <c r="D71" s="458"/>
      <c r="E71" s="458"/>
      <c r="F71" s="458"/>
      <c r="G71" s="458"/>
      <c r="H71" s="458"/>
      <c r="I71" s="458"/>
      <c r="J71" s="458"/>
      <c r="K71" s="247"/>
    </row>
    <row r="72" spans="1:11" x14ac:dyDescent="0.2">
      <c r="A72" s="247"/>
      <c r="B72" s="457"/>
      <c r="C72" s="458"/>
      <c r="D72" s="458"/>
      <c r="E72" s="458"/>
      <c r="F72" s="458"/>
      <c r="G72" s="458"/>
      <c r="H72" s="458"/>
      <c r="I72" s="458"/>
      <c r="J72" s="458"/>
      <c r="K72" s="247"/>
    </row>
    <row r="73" spans="1:11" x14ac:dyDescent="0.2">
      <c r="A73" s="247"/>
      <c r="B73" s="272"/>
      <c r="C73" s="262"/>
      <c r="D73" s="262"/>
      <c r="E73" s="262"/>
      <c r="F73" s="262"/>
      <c r="G73" s="262"/>
      <c r="H73" s="262"/>
      <c r="I73" s="262"/>
      <c r="J73" s="262"/>
      <c r="K73" s="247"/>
    </row>
    <row r="74" spans="1:11" x14ac:dyDescent="0.2">
      <c r="A74" s="247"/>
      <c r="B74" s="268" t="s">
        <v>190</v>
      </c>
      <c r="C74" s="269"/>
      <c r="D74" s="269"/>
      <c r="E74" s="269"/>
      <c r="F74" s="269"/>
      <c r="G74" s="269"/>
      <c r="H74" s="269"/>
      <c r="I74" s="269"/>
      <c r="J74" s="269"/>
      <c r="K74" s="247"/>
    </row>
    <row r="75" spans="1:11" x14ac:dyDescent="0.2">
      <c r="A75" s="247"/>
      <c r="B75" s="457"/>
      <c r="C75" s="458"/>
      <c r="D75" s="458"/>
      <c r="E75" s="458"/>
      <c r="F75" s="458"/>
      <c r="G75" s="458"/>
      <c r="H75" s="458"/>
      <c r="I75" s="458"/>
      <c r="J75" s="458"/>
      <c r="K75" s="247"/>
    </row>
    <row r="76" spans="1:11" x14ac:dyDescent="0.2">
      <c r="A76" s="247"/>
      <c r="B76" s="457"/>
      <c r="C76" s="458"/>
      <c r="D76" s="458"/>
      <c r="E76" s="458"/>
      <c r="F76" s="458"/>
      <c r="G76" s="458"/>
      <c r="H76" s="458"/>
      <c r="I76" s="458"/>
      <c r="J76" s="458"/>
      <c r="K76" s="247"/>
    </row>
    <row r="77" spans="1:11" x14ac:dyDescent="0.2">
      <c r="A77" s="247"/>
      <c r="B77" s="457"/>
      <c r="C77" s="458"/>
      <c r="D77" s="458"/>
      <c r="E77" s="458"/>
      <c r="F77" s="458"/>
      <c r="G77" s="458"/>
      <c r="H77" s="458"/>
      <c r="I77" s="458"/>
      <c r="J77" s="458"/>
      <c r="K77" s="247"/>
    </row>
    <row r="78" spans="1:11" x14ac:dyDescent="0.2">
      <c r="A78" s="247"/>
      <c r="B78" s="457"/>
      <c r="C78" s="458"/>
      <c r="D78" s="458"/>
      <c r="E78" s="458"/>
      <c r="F78" s="458"/>
      <c r="G78" s="458"/>
      <c r="H78" s="458"/>
      <c r="I78" s="458"/>
      <c r="J78" s="458"/>
      <c r="K78" s="247"/>
    </row>
    <row r="79" spans="1:11" x14ac:dyDescent="0.2">
      <c r="A79" s="247"/>
      <c r="B79" s="457"/>
      <c r="C79" s="458"/>
      <c r="D79" s="458"/>
      <c r="E79" s="458"/>
      <c r="F79" s="458"/>
      <c r="G79" s="458"/>
      <c r="H79" s="458"/>
      <c r="I79" s="458"/>
      <c r="J79" s="458"/>
      <c r="K79" s="247"/>
    </row>
    <row r="80" spans="1:11" x14ac:dyDescent="0.2">
      <c r="A80" s="247"/>
      <c r="B80" s="457"/>
      <c r="C80" s="458"/>
      <c r="D80" s="458"/>
      <c r="E80" s="458"/>
      <c r="F80" s="458"/>
      <c r="G80" s="458"/>
      <c r="H80" s="458"/>
      <c r="I80" s="458"/>
      <c r="J80" s="458"/>
      <c r="K80" s="247"/>
    </row>
    <row r="81" spans="1:11" x14ac:dyDescent="0.2">
      <c r="A81" s="247"/>
      <c r="B81" s="457"/>
      <c r="C81" s="458"/>
      <c r="D81" s="458"/>
      <c r="E81" s="458"/>
      <c r="F81" s="458"/>
      <c r="G81" s="458"/>
      <c r="H81" s="458"/>
      <c r="I81" s="458"/>
      <c r="J81" s="458"/>
      <c r="K81" s="247"/>
    </row>
    <row r="82" spans="1:11" x14ac:dyDescent="0.2">
      <c r="A82" s="247"/>
      <c r="B82" s="272"/>
      <c r="C82" s="262"/>
      <c r="D82" s="262"/>
      <c r="E82" s="262"/>
      <c r="F82" s="262"/>
      <c r="G82" s="262"/>
      <c r="H82" s="262"/>
      <c r="I82" s="262"/>
      <c r="J82" s="262"/>
      <c r="K82" s="247"/>
    </row>
    <row r="83" spans="1:11" x14ac:dyDescent="0.2">
      <c r="A83" s="247"/>
      <c r="B83" s="268" t="s">
        <v>191</v>
      </c>
      <c r="C83" s="269"/>
      <c r="D83" s="269"/>
      <c r="E83" s="269"/>
      <c r="F83" s="269"/>
      <c r="G83" s="269"/>
      <c r="H83" s="269"/>
      <c r="I83" s="269"/>
      <c r="J83" s="269"/>
      <c r="K83" s="247"/>
    </row>
    <row r="84" spans="1:11" x14ac:dyDescent="0.2">
      <c r="A84" s="247"/>
      <c r="B84" s="457"/>
      <c r="C84" s="458"/>
      <c r="D84" s="458"/>
      <c r="E84" s="458"/>
      <c r="F84" s="458"/>
      <c r="G84" s="458"/>
      <c r="H84" s="458"/>
      <c r="I84" s="458"/>
      <c r="J84" s="458"/>
      <c r="K84" s="247"/>
    </row>
    <row r="85" spans="1:11" x14ac:dyDescent="0.2">
      <c r="A85" s="247"/>
      <c r="B85" s="457"/>
      <c r="C85" s="458"/>
      <c r="D85" s="458"/>
      <c r="E85" s="458"/>
      <c r="F85" s="458"/>
      <c r="G85" s="458"/>
      <c r="H85" s="458"/>
      <c r="I85" s="458"/>
      <c r="J85" s="458"/>
      <c r="K85" s="247"/>
    </row>
    <row r="86" spans="1:11" x14ac:dyDescent="0.2">
      <c r="A86" s="247"/>
      <c r="B86" s="457"/>
      <c r="C86" s="458"/>
      <c r="D86" s="458"/>
      <c r="E86" s="458"/>
      <c r="F86" s="458"/>
      <c r="G86" s="458"/>
      <c r="H86" s="458"/>
      <c r="I86" s="458"/>
      <c r="J86" s="458"/>
      <c r="K86" s="247"/>
    </row>
    <row r="87" spans="1:11" x14ac:dyDescent="0.2">
      <c r="A87" s="247"/>
      <c r="B87" s="457"/>
      <c r="C87" s="458"/>
      <c r="D87" s="458"/>
      <c r="E87" s="458"/>
      <c r="F87" s="458"/>
      <c r="G87" s="458"/>
      <c r="H87" s="458"/>
      <c r="I87" s="458"/>
      <c r="J87" s="458"/>
      <c r="K87" s="247"/>
    </row>
    <row r="88" spans="1:11" x14ac:dyDescent="0.2">
      <c r="A88" s="247"/>
      <c r="B88" s="457"/>
      <c r="C88" s="458"/>
      <c r="D88" s="458"/>
      <c r="E88" s="458"/>
      <c r="F88" s="458"/>
      <c r="G88" s="458"/>
      <c r="H88" s="458"/>
      <c r="I88" s="458"/>
      <c r="J88" s="458"/>
      <c r="K88" s="247"/>
    </row>
    <row r="89" spans="1:11" x14ac:dyDescent="0.2">
      <c r="A89" s="247"/>
      <c r="B89" s="272"/>
      <c r="C89" s="262"/>
      <c r="D89" s="262"/>
      <c r="E89" s="262"/>
      <c r="F89" s="262"/>
      <c r="G89" s="262"/>
      <c r="H89" s="262"/>
      <c r="I89" s="262"/>
      <c r="J89" s="262"/>
      <c r="K89" s="247"/>
    </row>
    <row r="90" spans="1:11" x14ac:dyDescent="0.2">
      <c r="A90" s="247"/>
      <c r="B90" s="268" t="s">
        <v>192</v>
      </c>
      <c r="C90" s="273"/>
      <c r="D90" s="273"/>
      <c r="E90" s="273"/>
      <c r="F90" s="273"/>
      <c r="G90" s="273"/>
      <c r="H90" s="273"/>
      <c r="I90" s="273"/>
      <c r="J90" s="273"/>
      <c r="K90" s="247"/>
    </row>
    <row r="91" spans="1:11" x14ac:dyDescent="0.2">
      <c r="A91" s="247"/>
      <c r="B91" s="457"/>
      <c r="C91" s="458"/>
      <c r="D91" s="458"/>
      <c r="E91" s="458"/>
      <c r="F91" s="458"/>
      <c r="G91" s="458"/>
      <c r="H91" s="458"/>
      <c r="I91" s="458"/>
      <c r="J91" s="458"/>
      <c r="K91" s="247"/>
    </row>
    <row r="92" spans="1:11" x14ac:dyDescent="0.2">
      <c r="A92" s="247"/>
      <c r="B92" s="457"/>
      <c r="C92" s="458"/>
      <c r="D92" s="458"/>
      <c r="E92" s="458"/>
      <c r="F92" s="458"/>
      <c r="G92" s="458"/>
      <c r="H92" s="458"/>
      <c r="I92" s="458"/>
      <c r="J92" s="458"/>
      <c r="K92" s="247"/>
    </row>
    <row r="93" spans="1:11" x14ac:dyDescent="0.2">
      <c r="A93" s="247"/>
      <c r="B93" s="457"/>
      <c r="C93" s="458"/>
      <c r="D93" s="458"/>
      <c r="E93" s="458"/>
      <c r="F93" s="458"/>
      <c r="G93" s="458"/>
      <c r="H93" s="458"/>
      <c r="I93" s="458"/>
      <c r="J93" s="458"/>
      <c r="K93" s="247"/>
    </row>
    <row r="94" spans="1:11" x14ac:dyDescent="0.2">
      <c r="A94" s="247"/>
      <c r="B94" s="457"/>
      <c r="C94" s="458"/>
      <c r="D94" s="458"/>
      <c r="E94" s="458"/>
      <c r="F94" s="458"/>
      <c r="G94" s="458"/>
      <c r="H94" s="458"/>
      <c r="I94" s="458"/>
      <c r="J94" s="458"/>
      <c r="K94" s="247"/>
    </row>
    <row r="95" spans="1:11" x14ac:dyDescent="0.2">
      <c r="A95" s="247"/>
      <c r="B95" s="457"/>
      <c r="C95" s="458"/>
      <c r="D95" s="458"/>
      <c r="E95" s="458"/>
      <c r="F95" s="458"/>
      <c r="G95" s="458"/>
      <c r="H95" s="458"/>
      <c r="I95" s="458"/>
      <c r="J95" s="458"/>
      <c r="K95" s="247"/>
    </row>
    <row r="96" spans="1:11" x14ac:dyDescent="0.2">
      <c r="A96" s="247"/>
      <c r="B96" s="457"/>
      <c r="C96" s="458"/>
      <c r="D96" s="458"/>
      <c r="E96" s="458"/>
      <c r="F96" s="458"/>
      <c r="G96" s="458"/>
      <c r="H96" s="458"/>
      <c r="I96" s="458"/>
      <c r="J96" s="458"/>
      <c r="K96" s="247"/>
    </row>
    <row r="97" spans="1:11" x14ac:dyDescent="0.2">
      <c r="A97" s="247"/>
      <c r="B97" s="272"/>
      <c r="C97" s="262"/>
      <c r="D97" s="262"/>
      <c r="E97" s="262"/>
      <c r="F97" s="262"/>
      <c r="G97" s="262"/>
      <c r="H97" s="262"/>
      <c r="I97" s="262"/>
      <c r="J97" s="262"/>
      <c r="K97" s="247"/>
    </row>
    <row r="98" spans="1:11" x14ac:dyDescent="0.2">
      <c r="A98" s="247"/>
      <c r="B98" s="268" t="s">
        <v>193</v>
      </c>
      <c r="C98" s="274"/>
      <c r="D98" s="274"/>
      <c r="E98" s="274"/>
      <c r="F98" s="274"/>
      <c r="G98" s="274"/>
      <c r="H98" s="274"/>
      <c r="I98" s="274"/>
      <c r="J98" s="274"/>
      <c r="K98" s="247"/>
    </row>
    <row r="99" spans="1:11" x14ac:dyDescent="0.2">
      <c r="A99" s="247"/>
      <c r="B99" s="457"/>
      <c r="C99" s="458"/>
      <c r="D99" s="458"/>
      <c r="E99" s="458"/>
      <c r="F99" s="458"/>
      <c r="G99" s="458"/>
      <c r="H99" s="458"/>
      <c r="I99" s="458"/>
      <c r="J99" s="458"/>
      <c r="K99" s="247"/>
    </row>
    <row r="100" spans="1:11" x14ac:dyDescent="0.2">
      <c r="A100" s="247"/>
      <c r="B100" s="457"/>
      <c r="C100" s="458"/>
      <c r="D100" s="458"/>
      <c r="E100" s="458"/>
      <c r="F100" s="458"/>
      <c r="G100" s="458"/>
      <c r="H100" s="458"/>
      <c r="I100" s="458"/>
      <c r="J100" s="458"/>
      <c r="K100" s="247"/>
    </row>
    <row r="101" spans="1:11" x14ac:dyDescent="0.2">
      <c r="A101" s="247"/>
      <c r="B101" s="457"/>
      <c r="C101" s="458"/>
      <c r="D101" s="458"/>
      <c r="E101" s="458"/>
      <c r="F101" s="458"/>
      <c r="G101" s="458"/>
      <c r="H101" s="458"/>
      <c r="I101" s="458"/>
      <c r="J101" s="458"/>
      <c r="K101" s="247"/>
    </row>
    <row r="102" spans="1:11" x14ac:dyDescent="0.2">
      <c r="A102" s="247"/>
      <c r="B102" s="457"/>
      <c r="C102" s="458"/>
      <c r="D102" s="458"/>
      <c r="E102" s="458"/>
      <c r="F102" s="458"/>
      <c r="G102" s="458"/>
      <c r="H102" s="458"/>
      <c r="I102" s="458"/>
      <c r="J102" s="458"/>
      <c r="K102" s="247"/>
    </row>
    <row r="103" spans="1:11" x14ac:dyDescent="0.2">
      <c r="A103" s="247"/>
      <c r="B103" s="457"/>
      <c r="C103" s="458"/>
      <c r="D103" s="458"/>
      <c r="E103" s="458"/>
      <c r="F103" s="458"/>
      <c r="G103" s="458"/>
      <c r="H103" s="458"/>
      <c r="I103" s="458"/>
      <c r="J103" s="458"/>
      <c r="K103" s="247"/>
    </row>
    <row r="104" spans="1:11" x14ac:dyDescent="0.2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</row>
  </sheetData>
  <mergeCells count="20">
    <mergeCell ref="A1:K1"/>
    <mergeCell ref="A2:K2"/>
    <mergeCell ref="C6:J9"/>
    <mergeCell ref="C11:J15"/>
    <mergeCell ref="B99:J103"/>
    <mergeCell ref="A54:K55"/>
    <mergeCell ref="B58:J66"/>
    <mergeCell ref="B69:J72"/>
    <mergeCell ref="B75:J81"/>
    <mergeCell ref="B84:J88"/>
    <mergeCell ref="B91:J96"/>
    <mergeCell ref="C47:J48"/>
    <mergeCell ref="A3:B4"/>
    <mergeCell ref="C3:J3"/>
    <mergeCell ref="C4:J4"/>
    <mergeCell ref="C50:J52"/>
    <mergeCell ref="C32:J42"/>
    <mergeCell ref="C44:J45"/>
    <mergeCell ref="C17:J21"/>
    <mergeCell ref="C23:J3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I28"/>
  <sheetViews>
    <sheetView zoomScaleNormal="100" workbookViewId="0">
      <selection activeCell="C12" sqref="C12"/>
    </sheetView>
  </sheetViews>
  <sheetFormatPr defaultColWidth="11.42578125" defaultRowHeight="15" x14ac:dyDescent="0.2"/>
  <cols>
    <col min="1" max="1" width="38.5703125" style="1" customWidth="1"/>
    <col min="2" max="3" width="22" style="1" customWidth="1"/>
    <col min="4" max="4" width="22.140625" style="1" customWidth="1"/>
    <col min="5" max="5" width="25" style="1" bestFit="1" customWidth="1"/>
    <col min="6" max="8" width="19.7109375" style="1" customWidth="1"/>
    <col min="9" max="16384" width="11.42578125" style="1"/>
  </cols>
  <sheetData>
    <row r="1" spans="1:9" ht="15.75" x14ac:dyDescent="0.25">
      <c r="A1" s="411" t="s">
        <v>67</v>
      </c>
      <c r="B1" s="411"/>
      <c r="C1" s="411"/>
      <c r="D1" s="411"/>
      <c r="E1" s="411"/>
      <c r="F1" s="411"/>
      <c r="G1" s="411"/>
      <c r="H1" s="411"/>
    </row>
    <row r="2" spans="1:9" x14ac:dyDescent="0.2">
      <c r="A2"/>
      <c r="B2"/>
      <c r="C2"/>
      <c r="D2"/>
      <c r="E2"/>
      <c r="F2"/>
      <c r="G2"/>
      <c r="H2"/>
    </row>
    <row r="3" spans="1:9" x14ac:dyDescent="0.2">
      <c r="A3" s="2" t="s">
        <v>68</v>
      </c>
      <c r="B3" s="422" t="str">
        <f>'Q1 Cover'!B3:D3</f>
        <v>Enter TZD Safe Roads Grantee Name Here</v>
      </c>
      <c r="C3" s="422"/>
      <c r="D3" s="423"/>
      <c r="E3" s="2" t="s">
        <v>70</v>
      </c>
      <c r="F3" s="422" t="s">
        <v>204</v>
      </c>
      <c r="G3" s="422"/>
      <c r="H3" s="423"/>
    </row>
    <row r="4" spans="1:9" x14ac:dyDescent="0.2">
      <c r="A4" s="4" t="s">
        <v>72</v>
      </c>
      <c r="B4" s="422" t="str">
        <f>'Q1 Cover'!B4:D4</f>
        <v>Enter TZD Safe Roads County Here</v>
      </c>
      <c r="C4" s="422"/>
      <c r="D4" s="423"/>
      <c r="E4" s="50" t="s">
        <v>74</v>
      </c>
      <c r="F4" s="471" t="str">
        <f>'Q1 Cover'!F4:H4</f>
        <v>Enter TZD Safe Roads Coordinator Name Here</v>
      </c>
      <c r="G4" s="471"/>
      <c r="H4" s="472"/>
    </row>
    <row r="5" spans="1:9" x14ac:dyDescent="0.2">
      <c r="A5" s="4"/>
      <c r="B5" s="422"/>
      <c r="C5" s="422"/>
      <c r="D5" s="423"/>
      <c r="E5" s="50" t="s">
        <v>76</v>
      </c>
      <c r="F5" s="471" t="str">
        <f>'Q1 Cover'!F5:H5</f>
        <v>Enter TZD Safe Roads Phone Number Here</v>
      </c>
      <c r="G5" s="471"/>
      <c r="H5" s="472"/>
    </row>
    <row r="6" spans="1:9" ht="15.75" thickBot="1" x14ac:dyDescent="0.25">
      <c r="A6" s="4"/>
      <c r="B6" s="7"/>
      <c r="C6" s="7"/>
      <c r="D6" s="6"/>
      <c r="E6" s="5" t="s">
        <v>78</v>
      </c>
      <c r="F6" s="473" t="s">
        <v>79</v>
      </c>
      <c r="G6" s="473"/>
      <c r="H6" s="474"/>
      <c r="I6" s="1" t="s">
        <v>80</v>
      </c>
    </row>
    <row r="7" spans="1:9" x14ac:dyDescent="0.2">
      <c r="A7" s="13"/>
      <c r="B7" s="14" t="s">
        <v>81</v>
      </c>
      <c r="C7" s="14" t="s">
        <v>82</v>
      </c>
      <c r="D7" s="427" t="s">
        <v>83</v>
      </c>
      <c r="E7" s="428"/>
      <c r="F7" s="429" t="s">
        <v>84</v>
      </c>
      <c r="G7" s="430"/>
      <c r="H7" s="431"/>
    </row>
    <row r="8" spans="1:9" x14ac:dyDescent="0.2">
      <c r="A8" s="15" t="s">
        <v>85</v>
      </c>
      <c r="B8" s="10" t="s">
        <v>86</v>
      </c>
      <c r="C8" s="10" t="s">
        <v>86</v>
      </c>
      <c r="D8" s="41" t="s">
        <v>87</v>
      </c>
      <c r="E8" s="58" t="s">
        <v>82</v>
      </c>
      <c r="F8" s="41" t="s">
        <v>87</v>
      </c>
      <c r="G8" s="53" t="s">
        <v>82</v>
      </c>
      <c r="H8" s="53" t="s">
        <v>88</v>
      </c>
    </row>
    <row r="9" spans="1:9" x14ac:dyDescent="0.2">
      <c r="A9" s="16"/>
      <c r="B9" s="11"/>
      <c r="C9" s="11"/>
      <c r="D9" s="42" t="s">
        <v>89</v>
      </c>
      <c r="E9" s="17" t="s">
        <v>89</v>
      </c>
      <c r="F9" s="42" t="s">
        <v>89</v>
      </c>
      <c r="G9" s="9" t="s">
        <v>89</v>
      </c>
      <c r="H9" s="9" t="s">
        <v>90</v>
      </c>
    </row>
    <row r="10" spans="1:9" ht="24" customHeight="1" x14ac:dyDescent="0.2">
      <c r="A10" s="18" t="s">
        <v>91</v>
      </c>
      <c r="B10" s="71">
        <f>'Q2 Cover'!B10</f>
        <v>0</v>
      </c>
      <c r="C10" s="71">
        <f>'Q1 Cover'!C10</f>
        <v>0</v>
      </c>
      <c r="D10" s="54" t="e">
        <f>'Q3 Detail'!B23</f>
        <v>#VALUE!</v>
      </c>
      <c r="E10" s="66">
        <f>'Q3 Detail'!B35</f>
        <v>0</v>
      </c>
      <c r="F10" s="54" t="e">
        <f>'Q1 Cover'!D10+'Q2 Cover'!D10+'Q3 Cover'!D10</f>
        <v>#VALUE!</v>
      </c>
      <c r="G10" s="12">
        <f>'Q2 Cover'!G10+'Q3 Cover'!E10</f>
        <v>0</v>
      </c>
      <c r="H10" s="55" t="e">
        <f t="shared" ref="H10:H16" si="0">PRODUCT(B10-F10)</f>
        <v>#VALUE!</v>
      </c>
    </row>
    <row r="11" spans="1:9" ht="24" customHeight="1" x14ac:dyDescent="0.2">
      <c r="A11" s="18" t="s">
        <v>92</v>
      </c>
      <c r="B11" s="71">
        <f>'Q2 Cover'!B11</f>
        <v>0</v>
      </c>
      <c r="C11" s="71">
        <f>'Q1 Cover'!C11</f>
        <v>0</v>
      </c>
      <c r="D11" s="54">
        <f>'Q3 Detail'!D23</f>
        <v>0</v>
      </c>
      <c r="E11" s="66">
        <f>'Q3 Detail'!D35</f>
        <v>0</v>
      </c>
      <c r="F11" s="54">
        <f>'Q1 Cover'!D11+'Q2 Cover'!D11+'Q3 Cover'!D11</f>
        <v>0</v>
      </c>
      <c r="G11" s="12">
        <f>'Q2 Cover'!G11+'Q3 Cover'!E11</f>
        <v>0</v>
      </c>
      <c r="H11" s="55">
        <f t="shared" si="0"/>
        <v>0</v>
      </c>
    </row>
    <row r="12" spans="1:9" ht="24" customHeight="1" x14ac:dyDescent="0.2">
      <c r="A12" s="18" t="s">
        <v>93</v>
      </c>
      <c r="B12" s="71">
        <f>'Q2 Cover'!B12</f>
        <v>0</v>
      </c>
      <c r="C12" s="71">
        <f>'Q1 Cover'!C12</f>
        <v>0</v>
      </c>
      <c r="D12" s="54">
        <f>'Q3 Detail'!F23</f>
        <v>0</v>
      </c>
      <c r="E12" s="66">
        <f>'Q3 Detail'!F35</f>
        <v>0</v>
      </c>
      <c r="F12" s="54">
        <f>'Q1 Cover'!D12+'Q2 Cover'!D12+'Q3 Cover'!D12</f>
        <v>0</v>
      </c>
      <c r="G12" s="12">
        <f>'Q2 Cover'!G12+'Q3 Cover'!E12</f>
        <v>0</v>
      </c>
      <c r="H12" s="55">
        <f>PRODUCT(B12-F12)</f>
        <v>0</v>
      </c>
    </row>
    <row r="13" spans="1:9" ht="24" customHeight="1" x14ac:dyDescent="0.2">
      <c r="A13" s="40" t="s">
        <v>94</v>
      </c>
      <c r="B13" s="71">
        <f>'Q2 Cover'!B13</f>
        <v>0</v>
      </c>
      <c r="C13" s="71">
        <f>'Q1 Cover'!C13</f>
        <v>0</v>
      </c>
      <c r="D13" s="54">
        <f>'Q3 Detail'!H23</f>
        <v>0</v>
      </c>
      <c r="E13" s="66">
        <f>'Q3 Detail'!H35</f>
        <v>0</v>
      </c>
      <c r="F13" s="54">
        <f>'Q1 Cover'!D13+'Q2 Cover'!D13+'Q3 Cover'!D13</f>
        <v>0</v>
      </c>
      <c r="G13" s="12">
        <f>'Q2 Cover'!G13+'Q3 Cover'!E13</f>
        <v>0</v>
      </c>
      <c r="H13" s="55">
        <f t="shared" si="0"/>
        <v>0</v>
      </c>
    </row>
    <row r="14" spans="1:9" ht="24" customHeight="1" x14ac:dyDescent="0.2">
      <c r="A14" s="40" t="s">
        <v>95</v>
      </c>
      <c r="B14" s="71">
        <f>'Q2 Cover'!B14</f>
        <v>0</v>
      </c>
      <c r="C14" s="71">
        <f>'Q1 Cover'!C14</f>
        <v>0</v>
      </c>
      <c r="D14" s="54">
        <f>'Q3 Detail'!J23</f>
        <v>0</v>
      </c>
      <c r="E14" s="66">
        <f>'Q3 Detail'!J35</f>
        <v>0</v>
      </c>
      <c r="F14" s="54">
        <f>'Q1 Cover'!D14+'Q2 Cover'!D14+'Q3 Cover'!D14</f>
        <v>0</v>
      </c>
      <c r="G14" s="12">
        <f>'Q2 Cover'!G14+'Q3 Cover'!E14</f>
        <v>0</v>
      </c>
      <c r="H14" s="55">
        <f>PRODUCT(B14-F14)</f>
        <v>0</v>
      </c>
    </row>
    <row r="15" spans="1:9" ht="24" customHeight="1" x14ac:dyDescent="0.2">
      <c r="A15" s="40" t="s">
        <v>96</v>
      </c>
      <c r="B15" s="71">
        <f>'Q2 Cover'!B15</f>
        <v>0</v>
      </c>
      <c r="C15" s="71">
        <f>'Q1 Cover'!C15</f>
        <v>0</v>
      </c>
      <c r="D15" s="54">
        <f>'Q3 Detail'!L23</f>
        <v>0</v>
      </c>
      <c r="E15" s="66">
        <f>'Q3 Detail'!L35</f>
        <v>0</v>
      </c>
      <c r="F15" s="54">
        <f>'Q1 Cover'!D15+'Q2 Cover'!D15+'Q3 Cover'!D15</f>
        <v>0</v>
      </c>
      <c r="G15" s="12">
        <f>'Q2 Cover'!G15+'Q3 Cover'!E15</f>
        <v>0</v>
      </c>
      <c r="H15" s="55">
        <f>PRODUCT(B15-F15)</f>
        <v>0</v>
      </c>
    </row>
    <row r="16" spans="1:9" ht="24" customHeight="1" thickBot="1" x14ac:dyDescent="0.25">
      <c r="A16" s="40" t="s">
        <v>97</v>
      </c>
      <c r="B16" s="71">
        <f>'Q2 Cover'!B16</f>
        <v>0</v>
      </c>
      <c r="C16" s="71">
        <f>'Q1 Cover'!C16</f>
        <v>0</v>
      </c>
      <c r="D16" s="54">
        <f>'Q3 Detail'!N23</f>
        <v>0</v>
      </c>
      <c r="E16" s="66">
        <f>'Q3 Detail'!N35</f>
        <v>0</v>
      </c>
      <c r="F16" s="54">
        <f>'Q1 Cover'!D16+'Q2 Cover'!D16+'Q3 Cover'!D16</f>
        <v>0</v>
      </c>
      <c r="G16" s="12">
        <f>'Q2 Cover'!G16+'Q3 Cover'!E16</f>
        <v>0</v>
      </c>
      <c r="H16" s="55">
        <f t="shared" si="0"/>
        <v>0</v>
      </c>
    </row>
    <row r="17" spans="1:8" ht="16.5" thickBot="1" x14ac:dyDescent="0.3">
      <c r="A17" s="19" t="s">
        <v>98</v>
      </c>
      <c r="B17" s="20">
        <f t="shared" ref="B17:H17" si="1">SUM(B10:B16)</f>
        <v>0</v>
      </c>
      <c r="C17" s="20">
        <f t="shared" si="1"/>
        <v>0</v>
      </c>
      <c r="D17" s="43" t="e">
        <f t="shared" si="1"/>
        <v>#VALUE!</v>
      </c>
      <c r="E17" s="44">
        <f t="shared" si="1"/>
        <v>0</v>
      </c>
      <c r="F17" s="56" t="e">
        <f t="shared" si="1"/>
        <v>#VALUE!</v>
      </c>
      <c r="G17" s="45">
        <f t="shared" si="1"/>
        <v>0</v>
      </c>
      <c r="H17" s="57" t="e">
        <f t="shared" si="1"/>
        <v>#VALUE!</v>
      </c>
    </row>
    <row r="19" spans="1:8" x14ac:dyDescent="0.2">
      <c r="D19" s="5"/>
      <c r="E19" s="5"/>
      <c r="G19" s="5"/>
      <c r="H19" s="5"/>
    </row>
    <row r="20" spans="1:8" x14ac:dyDescent="0.2">
      <c r="A20" s="425"/>
      <c r="B20" s="425"/>
      <c r="D20" s="425"/>
      <c r="E20" s="425"/>
      <c r="F20" s="305"/>
    </row>
    <row r="21" spans="1:8" x14ac:dyDescent="0.2">
      <c r="A21" s="72" t="s">
        <v>99</v>
      </c>
      <c r="B21" s="3"/>
      <c r="C21" s="5"/>
      <c r="D21" s="304" t="s">
        <v>100</v>
      </c>
      <c r="E21" s="8"/>
      <c r="F21" s="383"/>
    </row>
    <row r="22" spans="1:8" ht="15.75" x14ac:dyDescent="0.25">
      <c r="D22" s="32"/>
      <c r="E22" s="47"/>
      <c r="F22" s="32"/>
      <c r="G22" s="32"/>
      <c r="H22" s="5"/>
    </row>
    <row r="23" spans="1:8" ht="15.75" x14ac:dyDescent="0.25">
      <c r="D23" s="5"/>
      <c r="E23" s="5"/>
      <c r="F23" s="5"/>
      <c r="G23" s="32"/>
      <c r="H23" s="5"/>
    </row>
    <row r="24" spans="1:8" ht="15.75" x14ac:dyDescent="0.25">
      <c r="D24" s="32"/>
      <c r="E24" s="32"/>
      <c r="F24" s="48"/>
      <c r="G24" s="32"/>
      <c r="H24" s="49"/>
    </row>
    <row r="25" spans="1:8" x14ac:dyDescent="0.2">
      <c r="C25" s="5"/>
      <c r="D25" s="252"/>
      <c r="E25" s="252"/>
      <c r="F25" s="252"/>
      <c r="G25" s="252"/>
      <c r="H25" s="252"/>
    </row>
    <row r="26" spans="1:8" ht="15.75" x14ac:dyDescent="0.2">
      <c r="F26" s="46"/>
      <c r="H26" s="5"/>
    </row>
    <row r="27" spans="1:8" x14ac:dyDescent="0.2">
      <c r="A27" s="39"/>
    </row>
    <row r="28" spans="1:8" x14ac:dyDescent="0.2">
      <c r="A28" s="426" t="s">
        <v>102</v>
      </c>
      <c r="B28" s="426"/>
      <c r="C28" s="426"/>
      <c r="D28" s="426"/>
      <c r="E28" s="426"/>
      <c r="F28" s="426"/>
      <c r="G28" s="426"/>
      <c r="H28" s="426"/>
    </row>
  </sheetData>
  <mergeCells count="13">
    <mergeCell ref="A28:H28"/>
    <mergeCell ref="B5:D5"/>
    <mergeCell ref="D7:E7"/>
    <mergeCell ref="F7:H7"/>
    <mergeCell ref="F6:H6"/>
    <mergeCell ref="F5:H5"/>
    <mergeCell ref="A1:H1"/>
    <mergeCell ref="D20:E20"/>
    <mergeCell ref="F4:H4"/>
    <mergeCell ref="F3:H3"/>
    <mergeCell ref="A20:B20"/>
    <mergeCell ref="B3:D3"/>
    <mergeCell ref="B4:D4"/>
  </mergeCells>
  <pageMargins left="0.75" right="0.75" top="1" bottom="1" header="0.5" footer="0.5"/>
  <pageSetup scale="65" orientation="landscape" horizontalDpi="4294967293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O47"/>
  <sheetViews>
    <sheetView zoomScale="80" zoomScaleNormal="80" workbookViewId="0">
      <selection activeCell="B5" sqref="B5"/>
    </sheetView>
  </sheetViews>
  <sheetFormatPr defaultRowHeight="12.75" x14ac:dyDescent="0.2"/>
  <cols>
    <col min="1" max="1" width="19" customWidth="1"/>
    <col min="2" max="2" width="22.85546875" customWidth="1"/>
    <col min="3" max="3" width="19" customWidth="1"/>
    <col min="4" max="4" width="22.85546875" customWidth="1"/>
    <col min="5" max="5" width="19" customWidth="1"/>
    <col min="6" max="6" width="22.85546875" customWidth="1"/>
    <col min="7" max="7" width="19" customWidth="1"/>
    <col min="8" max="8" width="22.85546875" customWidth="1"/>
    <col min="9" max="9" width="19" customWidth="1"/>
    <col min="10" max="12" width="22.85546875" customWidth="1"/>
    <col min="13" max="13" width="19" customWidth="1"/>
    <col min="14" max="14" width="22.85546875" customWidth="1"/>
    <col min="15" max="15" width="19" customWidth="1"/>
  </cols>
  <sheetData>
    <row r="1" spans="1:15" ht="15.75" x14ac:dyDescent="0.25">
      <c r="A1" s="441" t="s">
        <v>205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</row>
    <row r="2" spans="1:15" ht="15.75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75" x14ac:dyDescent="0.2">
      <c r="A3" s="438" t="str">
        <f>'Q1 Cover'!A10</f>
        <v>Salary &amp; Fringe</v>
      </c>
      <c r="B3" s="439"/>
      <c r="C3" s="438" t="str">
        <f>'Q1 Cover'!A11</f>
        <v>Business Technology</v>
      </c>
      <c r="D3" s="439"/>
      <c r="E3" s="438" t="str">
        <f>'Q1 Cover'!A12</f>
        <v>Print/Copy/Postage</v>
      </c>
      <c r="F3" s="439"/>
      <c r="G3" s="438" t="str">
        <f>'Q1 Cover'!A13</f>
        <v>Supplies/Materials</v>
      </c>
      <c r="H3" s="439"/>
      <c r="I3" s="438" t="str">
        <f>'Q1 Cover'!A14</f>
        <v>In-State Travel</v>
      </c>
      <c r="J3" s="439"/>
      <c r="K3" s="438" t="s">
        <v>96</v>
      </c>
      <c r="L3" s="439"/>
      <c r="M3" s="438" t="str">
        <f>'Q1 Cover'!A16</f>
        <v>Indirect Costs</v>
      </c>
      <c r="N3" s="440"/>
      <c r="O3" s="22" t="s">
        <v>98</v>
      </c>
    </row>
    <row r="4" spans="1:15" ht="15.75" x14ac:dyDescent="0.2">
      <c r="A4" s="23"/>
      <c r="B4" s="24" t="s">
        <v>109</v>
      </c>
      <c r="C4" s="23"/>
      <c r="D4" s="24" t="s">
        <v>109</v>
      </c>
      <c r="E4" s="23"/>
      <c r="F4" s="24" t="s">
        <v>109</v>
      </c>
      <c r="G4" s="23"/>
      <c r="H4" s="24" t="s">
        <v>109</v>
      </c>
      <c r="I4" s="23"/>
      <c r="J4" s="24" t="s">
        <v>109</v>
      </c>
      <c r="K4" s="37"/>
      <c r="L4" s="24" t="s">
        <v>109</v>
      </c>
      <c r="M4" s="51" t="s">
        <v>110</v>
      </c>
      <c r="N4" s="24" t="s">
        <v>109</v>
      </c>
      <c r="O4" s="25"/>
    </row>
    <row r="5" spans="1:15" ht="16.5" thickBot="1" x14ac:dyDescent="0.3">
      <c r="A5" s="205" t="s">
        <v>111</v>
      </c>
      <c r="B5" s="206" t="e">
        <f>'Q2 Cover'!H10</f>
        <v>#VALUE!</v>
      </c>
      <c r="C5" s="205" t="s">
        <v>111</v>
      </c>
      <c r="D5" s="206">
        <f>'Q2 Cover'!H11</f>
        <v>0</v>
      </c>
      <c r="E5" s="205" t="s">
        <v>111</v>
      </c>
      <c r="F5" s="206">
        <f>'Q2 Cover'!H12</f>
        <v>0</v>
      </c>
      <c r="G5" s="205" t="s">
        <v>111</v>
      </c>
      <c r="H5" s="206">
        <f>'Q2 Cover'!H13</f>
        <v>0</v>
      </c>
      <c r="I5" s="205" t="s">
        <v>111</v>
      </c>
      <c r="J5" s="206">
        <f>'Q2 Cover'!H14</f>
        <v>0</v>
      </c>
      <c r="K5" s="207" t="s">
        <v>206</v>
      </c>
      <c r="L5" s="206">
        <f>'Q2 Cover'!H15</f>
        <v>0</v>
      </c>
      <c r="M5" s="207" t="s">
        <v>111</v>
      </c>
      <c r="N5" s="208">
        <f>'Q2 Cover'!H16</f>
        <v>0</v>
      </c>
      <c r="O5" s="209" t="e">
        <f>SUM(B5:N5)</f>
        <v>#VALUE!</v>
      </c>
    </row>
    <row r="6" spans="1:15" ht="15.75" x14ac:dyDescent="0.25">
      <c r="A6" s="29" t="s">
        <v>112</v>
      </c>
      <c r="B6" s="30"/>
      <c r="C6" s="29" t="s">
        <v>112</v>
      </c>
      <c r="D6" s="30"/>
      <c r="E6" s="29" t="s">
        <v>112</v>
      </c>
      <c r="F6" s="30"/>
      <c r="G6" s="29" t="s">
        <v>112</v>
      </c>
      <c r="H6" s="30"/>
      <c r="I6" s="29" t="s">
        <v>112</v>
      </c>
      <c r="J6" s="26"/>
      <c r="K6" s="38" t="s">
        <v>112</v>
      </c>
      <c r="L6" s="26"/>
      <c r="M6" s="38" t="s">
        <v>112</v>
      </c>
      <c r="N6" s="38"/>
      <c r="O6" s="31"/>
    </row>
    <row r="7" spans="1:15" ht="15.75" x14ac:dyDescent="0.25">
      <c r="A7" s="118" t="str">
        <f>'Q3 Timesheet'!B1</f>
        <v>Enter Name Here</v>
      </c>
      <c r="B7" s="300" t="e">
        <f>'Q3 Timesheet'!F5</f>
        <v>#VALUE!</v>
      </c>
      <c r="C7" s="119">
        <f>'Q3 FSR'!A7</f>
        <v>0</v>
      </c>
      <c r="D7" s="120">
        <f>'Q3 FSR'!B7</f>
        <v>0</v>
      </c>
      <c r="E7" s="119">
        <f>'Q3 FSR'!C7</f>
        <v>0</v>
      </c>
      <c r="F7" s="120">
        <f>'Q3 FSR'!D7</f>
        <v>0</v>
      </c>
      <c r="G7" s="119">
        <f>'Q3 FSR'!E7</f>
        <v>0</v>
      </c>
      <c r="H7" s="26">
        <f>'Q3 FSR'!F7</f>
        <v>0</v>
      </c>
      <c r="I7" s="121" t="str">
        <f>'Q3 FSR'!G7</f>
        <v>Mileage</v>
      </c>
      <c r="J7" s="26">
        <f>'Q3 Travel'!I4+'Q3 Travel'!I47+'Q3 Travel'!I80</f>
        <v>0</v>
      </c>
      <c r="K7" s="122">
        <f>'Q3 FSR'!I7</f>
        <v>0</v>
      </c>
      <c r="L7" s="26">
        <f>'Q3 FSR'!J7</f>
        <v>0</v>
      </c>
      <c r="M7" s="122" t="str">
        <f>'Q3 FSR'!K7</f>
        <v>Q3 Indirect cost</v>
      </c>
      <c r="N7" s="122">
        <f>'Q3 FSR'!L7</f>
        <v>0</v>
      </c>
      <c r="O7" s="31" t="e">
        <f>B23</f>
        <v>#VALUE!</v>
      </c>
    </row>
    <row r="8" spans="1:15" ht="15.75" x14ac:dyDescent="0.25">
      <c r="A8" s="118" t="str">
        <f>'Q3 Timesheet (2)'!B1</f>
        <v>Enter Name Here</v>
      </c>
      <c r="B8" s="300" t="e">
        <f>'Q3 Timesheet (2)'!F5</f>
        <v>#VALUE!</v>
      </c>
      <c r="C8" s="119">
        <f>'Q3 FSR'!A8</f>
        <v>0</v>
      </c>
      <c r="D8" s="120">
        <f>'Q3 FSR'!B8</f>
        <v>0</v>
      </c>
      <c r="E8" s="119">
        <f>'Q3 FSR'!C8</f>
        <v>0</v>
      </c>
      <c r="F8" s="120">
        <f>'Q3 FSR'!D8</f>
        <v>0</v>
      </c>
      <c r="G8" s="119">
        <f>'Q3 FSR'!E8</f>
        <v>0</v>
      </c>
      <c r="H8" s="26">
        <f>'Q3 FSR'!F8</f>
        <v>0</v>
      </c>
      <c r="I8" s="121">
        <f>'Q3 FSR'!G8</f>
        <v>0</v>
      </c>
      <c r="J8" s="26">
        <f>'Q3 FSR'!H8</f>
        <v>0</v>
      </c>
      <c r="K8" s="122">
        <f>'Q3 FSR'!I8</f>
        <v>0</v>
      </c>
      <c r="L8" s="26">
        <f>'Q3 FSR'!J8</f>
        <v>0</v>
      </c>
      <c r="M8" s="122">
        <f>'Q3 FSR'!K8</f>
        <v>0</v>
      </c>
      <c r="N8" s="122">
        <f>'Q3 FSR'!L8</f>
        <v>0</v>
      </c>
      <c r="O8" s="31">
        <f>D23</f>
        <v>0</v>
      </c>
    </row>
    <row r="9" spans="1:15" ht="15.75" x14ac:dyDescent="0.25">
      <c r="A9" s="118" t="str">
        <f>'Q3 Timesheet (3)'!B1</f>
        <v>Enter Name Here</v>
      </c>
      <c r="B9" s="301" t="e">
        <f>'Q3 Timesheet (3)'!F5</f>
        <v>#VALUE!</v>
      </c>
      <c r="C9" s="119">
        <f>'Q3 FSR'!A9</f>
        <v>0</v>
      </c>
      <c r="D9" s="120">
        <f>'Q3 FSR'!B9</f>
        <v>0</v>
      </c>
      <c r="E9" s="119">
        <f>'Q3 FSR'!C9</f>
        <v>0</v>
      </c>
      <c r="F9" s="120">
        <f>'Q3 FSR'!D9</f>
        <v>0</v>
      </c>
      <c r="G9" s="119">
        <f>'Q3 FSR'!E9</f>
        <v>0</v>
      </c>
      <c r="H9" s="26">
        <f>'Q3 FSR'!F9</f>
        <v>0</v>
      </c>
      <c r="I9" s="121">
        <f>'Q3 FSR'!G9</f>
        <v>0</v>
      </c>
      <c r="J9" s="26">
        <f>'Q3 FSR'!H9</f>
        <v>0</v>
      </c>
      <c r="K9" s="122">
        <f>'Q3 FSR'!I9</f>
        <v>0</v>
      </c>
      <c r="L9" s="26">
        <f>'Q3 FSR'!J9</f>
        <v>0</v>
      </c>
      <c r="M9" s="122">
        <f>'Q3 FSR'!K9</f>
        <v>0</v>
      </c>
      <c r="N9" s="122">
        <f>'Q3 FSR'!L9</f>
        <v>0</v>
      </c>
      <c r="O9" s="31">
        <f>F23</f>
        <v>0</v>
      </c>
    </row>
    <row r="10" spans="1:15" ht="15.75" x14ac:dyDescent="0.25">
      <c r="A10" s="118" t="str">
        <f>'Q3 Timesheet (4)'!B1</f>
        <v>Enter Name Here</v>
      </c>
      <c r="B10" s="301" t="e">
        <f>'Q3 Timesheet (4)'!F5</f>
        <v>#VALUE!</v>
      </c>
      <c r="C10" s="119">
        <f>'Q3 FSR'!A10</f>
        <v>0</v>
      </c>
      <c r="D10" s="120">
        <f>'Q3 FSR'!B10</f>
        <v>0</v>
      </c>
      <c r="E10" s="119">
        <f>'Q3 FSR'!C10</f>
        <v>0</v>
      </c>
      <c r="F10" s="120">
        <f>'Q3 FSR'!D10</f>
        <v>0</v>
      </c>
      <c r="G10" s="119">
        <f>'Q3 FSR'!E10</f>
        <v>0</v>
      </c>
      <c r="H10" s="26">
        <f>'Q3 FSR'!F10</f>
        <v>0</v>
      </c>
      <c r="I10" s="121">
        <f>'Q3 FSR'!G10</f>
        <v>0</v>
      </c>
      <c r="J10" s="26">
        <f>'Q3 FSR'!H10</f>
        <v>0</v>
      </c>
      <c r="K10" s="122">
        <f>'Q3 FSR'!I10</f>
        <v>0</v>
      </c>
      <c r="L10" s="26">
        <f>'Q3 FSR'!J10</f>
        <v>0</v>
      </c>
      <c r="M10" s="122">
        <f>'Q3 FSR'!K10</f>
        <v>0</v>
      </c>
      <c r="N10" s="122">
        <f>'Q3 FSR'!L10</f>
        <v>0</v>
      </c>
      <c r="O10" s="31">
        <f>H23</f>
        <v>0</v>
      </c>
    </row>
    <row r="11" spans="1:15" ht="15.75" x14ac:dyDescent="0.25">
      <c r="A11" s="124" t="str">
        <f>'Q3 Timesheet (5)'!B1</f>
        <v>Enter Name Here</v>
      </c>
      <c r="B11" s="301" t="e">
        <f>'Q3 Timesheet (5)'!F5</f>
        <v>#VALUE!</v>
      </c>
      <c r="C11" s="119">
        <f>'Q3 FSR'!A11</f>
        <v>0</v>
      </c>
      <c r="D11" s="120">
        <f>'Q3 FSR'!B11</f>
        <v>0</v>
      </c>
      <c r="E11" s="119">
        <f>'Q3 FSR'!C11</f>
        <v>0</v>
      </c>
      <c r="F11" s="120">
        <f>'Q3 FSR'!D11</f>
        <v>0</v>
      </c>
      <c r="G11" s="119">
        <f>'Q3 FSR'!E11</f>
        <v>0</v>
      </c>
      <c r="H11" s="26">
        <f>'Q3 FSR'!F11</f>
        <v>0</v>
      </c>
      <c r="I11" s="121">
        <f>'Q3 FSR'!G11</f>
        <v>0</v>
      </c>
      <c r="J11" s="26">
        <f>'Q3 FSR'!H11</f>
        <v>0</v>
      </c>
      <c r="K11" s="122">
        <f>'Q3 FSR'!I11</f>
        <v>0</v>
      </c>
      <c r="L11" s="26">
        <f>'Q3 FSR'!J11</f>
        <v>0</v>
      </c>
      <c r="M11" s="122">
        <f>'Q3 FSR'!K11</f>
        <v>0</v>
      </c>
      <c r="N11" s="122">
        <f>'Q3 FSR'!L11</f>
        <v>0</v>
      </c>
      <c r="O11" s="31">
        <f>J23</f>
        <v>0</v>
      </c>
    </row>
    <row r="12" spans="1:15" ht="15.75" x14ac:dyDescent="0.25">
      <c r="A12" s="118"/>
      <c r="B12" s="300"/>
      <c r="C12" s="119">
        <f>'Q3 FSR'!A12</f>
        <v>0</v>
      </c>
      <c r="D12" s="120">
        <f>'Q3 FSR'!B12</f>
        <v>0</v>
      </c>
      <c r="E12" s="119">
        <f>'Q3 FSR'!C12</f>
        <v>0</v>
      </c>
      <c r="F12" s="120">
        <f>'Q3 FSR'!D12</f>
        <v>0</v>
      </c>
      <c r="G12" s="119">
        <f>'Q3 FSR'!E12</f>
        <v>0</v>
      </c>
      <c r="H12" s="26">
        <f>'Q3 FSR'!F12</f>
        <v>0</v>
      </c>
      <c r="I12" s="121">
        <f>'Q3 FSR'!G12</f>
        <v>0</v>
      </c>
      <c r="J12" s="26">
        <f>'Q3 FSR'!H12</f>
        <v>0</v>
      </c>
      <c r="K12" s="122">
        <f>'Q3 FSR'!I12</f>
        <v>0</v>
      </c>
      <c r="L12" s="26">
        <f>'Q3 FSR'!J12</f>
        <v>0</v>
      </c>
      <c r="M12" s="122">
        <f>'Q3 FSR'!K12</f>
        <v>0</v>
      </c>
      <c r="N12" s="122">
        <f>'Q3 FSR'!L12</f>
        <v>0</v>
      </c>
      <c r="O12" s="31">
        <f>L23</f>
        <v>0</v>
      </c>
    </row>
    <row r="13" spans="1:15" ht="15.75" x14ac:dyDescent="0.25">
      <c r="A13" s="118"/>
      <c r="B13" s="300"/>
      <c r="C13" s="119">
        <f>'Q3 FSR'!A13</f>
        <v>0</v>
      </c>
      <c r="D13" s="120">
        <f>'Q3 FSR'!B13</f>
        <v>0</v>
      </c>
      <c r="E13" s="119">
        <f>'Q3 FSR'!C13</f>
        <v>0</v>
      </c>
      <c r="F13" s="120">
        <f>'Q3 FSR'!D13</f>
        <v>0</v>
      </c>
      <c r="G13" s="119">
        <f>'Q3 FSR'!E13</f>
        <v>0</v>
      </c>
      <c r="H13" s="26">
        <f>'Q3 FSR'!F13</f>
        <v>0</v>
      </c>
      <c r="I13" s="121">
        <f>'Q3 FSR'!G13</f>
        <v>0</v>
      </c>
      <c r="J13" s="26">
        <f>'Q3 FSR'!H13</f>
        <v>0</v>
      </c>
      <c r="K13" s="122">
        <f>'Q3 FSR'!I13</f>
        <v>0</v>
      </c>
      <c r="L13" s="26">
        <f>'Q3 FSR'!J13</f>
        <v>0</v>
      </c>
      <c r="M13" s="122">
        <f>'Q3 FSR'!K13</f>
        <v>0</v>
      </c>
      <c r="N13" s="122">
        <f>'Q3 FSR'!L13</f>
        <v>0</v>
      </c>
      <c r="O13" s="31">
        <f>N23</f>
        <v>0</v>
      </c>
    </row>
    <row r="14" spans="1:15" ht="15.75" x14ac:dyDescent="0.25">
      <c r="A14" s="125"/>
      <c r="B14" s="300"/>
      <c r="C14" s="119">
        <f>'Q3 FSR'!A14</f>
        <v>0</v>
      </c>
      <c r="D14" s="120">
        <f>'Q3 FSR'!B14</f>
        <v>0</v>
      </c>
      <c r="E14" s="119">
        <f>'Q3 FSR'!C14</f>
        <v>0</v>
      </c>
      <c r="F14" s="120">
        <f>'Q3 FSR'!D14</f>
        <v>0</v>
      </c>
      <c r="G14" s="119">
        <f>'Q3 FSR'!E14</f>
        <v>0</v>
      </c>
      <c r="H14" s="26">
        <f>'Q3 FSR'!F14</f>
        <v>0</v>
      </c>
      <c r="I14" s="121">
        <f>'Q3 FSR'!G14</f>
        <v>0</v>
      </c>
      <c r="J14" s="26">
        <f>'Q3 FSR'!H14</f>
        <v>0</v>
      </c>
      <c r="K14" s="122">
        <f>'Q3 FSR'!I14</f>
        <v>0</v>
      </c>
      <c r="L14" s="26">
        <f>'Q3 FSR'!J14</f>
        <v>0</v>
      </c>
      <c r="M14" s="122">
        <f>'Q3 FSR'!K14</f>
        <v>0</v>
      </c>
      <c r="N14" s="122">
        <f>'Q3 FSR'!L14</f>
        <v>0</v>
      </c>
      <c r="O14" s="31"/>
    </row>
    <row r="15" spans="1:15" ht="15.75" x14ac:dyDescent="0.25">
      <c r="A15" s="118"/>
      <c r="B15" s="300"/>
      <c r="C15" s="119">
        <f>'Q3 FSR'!A15</f>
        <v>0</v>
      </c>
      <c r="D15" s="120">
        <f>'Q3 FSR'!B15</f>
        <v>0</v>
      </c>
      <c r="E15" s="119">
        <f>'Q3 FSR'!C15</f>
        <v>0</v>
      </c>
      <c r="F15" s="120">
        <f>'Q3 FSR'!D15</f>
        <v>0</v>
      </c>
      <c r="G15" s="119">
        <f>'Q3 FSR'!E15</f>
        <v>0</v>
      </c>
      <c r="H15" s="26">
        <f>'Q3 FSR'!F15</f>
        <v>0</v>
      </c>
      <c r="I15" s="121">
        <f>'Q3 FSR'!G15</f>
        <v>0</v>
      </c>
      <c r="J15" s="26">
        <f>'Q3 FSR'!H15</f>
        <v>0</v>
      </c>
      <c r="K15" s="122">
        <f>'Q3 FSR'!I15</f>
        <v>0</v>
      </c>
      <c r="L15" s="26">
        <f>'Q3 FSR'!J15</f>
        <v>0</v>
      </c>
      <c r="M15" s="122">
        <f>'Q3 FSR'!K15</f>
        <v>0</v>
      </c>
      <c r="N15" s="122">
        <f>'Q3 FSR'!L15</f>
        <v>0</v>
      </c>
      <c r="O15" s="31"/>
    </row>
    <row r="16" spans="1:15" ht="15.75" x14ac:dyDescent="0.25">
      <c r="A16" s="118"/>
      <c r="B16" s="300"/>
      <c r="C16" s="119">
        <f>'Q3 FSR'!A16</f>
        <v>0</v>
      </c>
      <c r="D16" s="120">
        <f>'Q3 FSR'!B16</f>
        <v>0</v>
      </c>
      <c r="E16" s="119">
        <f>'Q3 FSR'!C16</f>
        <v>0</v>
      </c>
      <c r="F16" s="120">
        <f>'Q3 FSR'!D16</f>
        <v>0</v>
      </c>
      <c r="G16" s="119">
        <f>'Q3 FSR'!E16</f>
        <v>0</v>
      </c>
      <c r="H16" s="26">
        <f>'Q3 FSR'!F16</f>
        <v>0</v>
      </c>
      <c r="I16" s="121">
        <f>'Q3 FSR'!G16</f>
        <v>0</v>
      </c>
      <c r="J16" s="26">
        <f>'Q3 FSR'!H16</f>
        <v>0</v>
      </c>
      <c r="K16" s="122">
        <f>'Q3 FSR'!I16</f>
        <v>0</v>
      </c>
      <c r="L16" s="26">
        <f>'Q3 FSR'!J16</f>
        <v>0</v>
      </c>
      <c r="M16" s="122">
        <f>'Q3 FSR'!K16</f>
        <v>0</v>
      </c>
      <c r="N16" s="122">
        <f>'Q3 FSR'!L16</f>
        <v>0</v>
      </c>
      <c r="O16" s="31"/>
    </row>
    <row r="17" spans="1:15" ht="15.75" x14ac:dyDescent="0.25">
      <c r="A17" s="118"/>
      <c r="B17" s="300"/>
      <c r="C17" s="119">
        <f>'Q3 FSR'!A17</f>
        <v>0</v>
      </c>
      <c r="D17" s="120">
        <f>'Q3 FSR'!B17</f>
        <v>0</v>
      </c>
      <c r="E17" s="119">
        <f>'Q3 FSR'!C17</f>
        <v>0</v>
      </c>
      <c r="F17" s="120">
        <f>'Q3 FSR'!D17</f>
        <v>0</v>
      </c>
      <c r="G17" s="119" t="str">
        <f>'Q3 FSR'!E17</f>
        <v xml:space="preserve"> </v>
      </c>
      <c r="H17" s="26" t="str">
        <f>'Q3 FSR'!F17</f>
        <v xml:space="preserve"> </v>
      </c>
      <c r="I17" s="121">
        <f>'Q3 FSR'!G17</f>
        <v>0</v>
      </c>
      <c r="J17" s="26">
        <f>'Q3 FSR'!H17</f>
        <v>0</v>
      </c>
      <c r="K17" s="122">
        <f>'Q3 FSR'!I17</f>
        <v>0</v>
      </c>
      <c r="L17" s="26">
        <f>'Q3 FSR'!J17</f>
        <v>0</v>
      </c>
      <c r="M17" s="122">
        <f>'Q3 FSR'!K17</f>
        <v>0</v>
      </c>
      <c r="N17" s="122">
        <f>'Q3 FSR'!L17</f>
        <v>0</v>
      </c>
      <c r="O17" s="31"/>
    </row>
    <row r="18" spans="1:15" ht="15.75" x14ac:dyDescent="0.25">
      <c r="A18" s="118"/>
      <c r="B18" s="300"/>
      <c r="C18" s="119">
        <f>'Q3 FSR'!A18</f>
        <v>0</v>
      </c>
      <c r="D18" s="120">
        <f>'Q3 FSR'!B18</f>
        <v>0</v>
      </c>
      <c r="E18" s="119">
        <f>'Q3 FSR'!C18</f>
        <v>0</v>
      </c>
      <c r="F18" s="120">
        <f>'Q3 FSR'!D18</f>
        <v>0</v>
      </c>
      <c r="G18" s="119" t="str">
        <f>'Q3 FSR'!E18</f>
        <v xml:space="preserve"> </v>
      </c>
      <c r="H18" s="26" t="str">
        <f>'Q3 FSR'!F18</f>
        <v xml:space="preserve"> </v>
      </c>
      <c r="I18" s="121">
        <f>'Q3 FSR'!G18</f>
        <v>0</v>
      </c>
      <c r="J18" s="26">
        <f>'Q3 FSR'!H18</f>
        <v>0</v>
      </c>
      <c r="K18" s="122">
        <f>'Q3 FSR'!I18</f>
        <v>0</v>
      </c>
      <c r="L18" s="26">
        <f>'Q3 FSR'!J18</f>
        <v>0</v>
      </c>
      <c r="M18" s="122">
        <f>'Q3 FSR'!K18</f>
        <v>0</v>
      </c>
      <c r="N18" s="122">
        <f>'Q3 FSR'!L18</f>
        <v>0</v>
      </c>
      <c r="O18" s="31"/>
    </row>
    <row r="19" spans="1:15" ht="15.75" x14ac:dyDescent="0.25">
      <c r="A19" s="118"/>
      <c r="B19" s="300"/>
      <c r="C19" s="119">
        <f>'Q3 FSR'!A19</f>
        <v>0</v>
      </c>
      <c r="D19" s="120">
        <f>'Q3 FSR'!B19</f>
        <v>0</v>
      </c>
      <c r="E19" s="119">
        <f>'Q3 FSR'!C19</f>
        <v>0</v>
      </c>
      <c r="F19" s="120">
        <f>'Q3 FSR'!D19</f>
        <v>0</v>
      </c>
      <c r="G19" s="119" t="str">
        <f>'Q3 FSR'!E19</f>
        <v xml:space="preserve"> </v>
      </c>
      <c r="H19" s="26">
        <f>'Q3 FSR'!F19</f>
        <v>0</v>
      </c>
      <c r="I19" s="121">
        <f>'Q3 FSR'!G19</f>
        <v>0</v>
      </c>
      <c r="J19" s="26">
        <f>'Q3 FSR'!H19</f>
        <v>0</v>
      </c>
      <c r="K19" s="122">
        <f>'Q3 FSR'!I19</f>
        <v>0</v>
      </c>
      <c r="L19" s="26">
        <f>'Q3 FSR'!J19</f>
        <v>0</v>
      </c>
      <c r="M19" s="122">
        <f>'Q3 FSR'!K19</f>
        <v>0</v>
      </c>
      <c r="N19" s="122">
        <f>'Q3 FSR'!L19</f>
        <v>0</v>
      </c>
      <c r="O19" s="31"/>
    </row>
    <row r="20" spans="1:15" ht="15.75" x14ac:dyDescent="0.25">
      <c r="A20" s="118"/>
      <c r="B20" s="300"/>
      <c r="C20" s="119">
        <f>'Q3 FSR'!A20</f>
        <v>0</v>
      </c>
      <c r="D20" s="120">
        <f>'Q3 FSR'!B20</f>
        <v>0</v>
      </c>
      <c r="E20" s="119">
        <f>'Q3 FSR'!C20</f>
        <v>0</v>
      </c>
      <c r="F20" s="120">
        <f>'Q3 FSR'!D20</f>
        <v>0</v>
      </c>
      <c r="G20" s="119">
        <f>'Q3 FSR'!E20</f>
        <v>0</v>
      </c>
      <c r="H20" s="26">
        <f>'Q3 FSR'!F20</f>
        <v>0</v>
      </c>
      <c r="I20" s="121">
        <f>'Q3 FSR'!G20</f>
        <v>0</v>
      </c>
      <c r="J20" s="26">
        <f>'Q3 FSR'!H20</f>
        <v>0</v>
      </c>
      <c r="K20" s="122">
        <f>'Q3 FSR'!I20</f>
        <v>0</v>
      </c>
      <c r="L20" s="26">
        <f>'Q3 FSR'!J20</f>
        <v>0</v>
      </c>
      <c r="M20" s="122">
        <f>'Q3 FSR'!K20</f>
        <v>0</v>
      </c>
      <c r="N20" s="122">
        <f>'Q3 FSR'!L20</f>
        <v>0</v>
      </c>
      <c r="O20" s="31"/>
    </row>
    <row r="21" spans="1:15" ht="15.75" x14ac:dyDescent="0.25">
      <c r="A21" s="118"/>
      <c r="B21" s="300"/>
      <c r="C21" s="119">
        <f>'Q3 FSR'!A21</f>
        <v>0</v>
      </c>
      <c r="D21" s="120">
        <f>'Q3 FSR'!B21</f>
        <v>0</v>
      </c>
      <c r="E21" s="119">
        <f>'Q3 FSR'!C21</f>
        <v>0</v>
      </c>
      <c r="F21" s="120">
        <f>'Q3 FSR'!D21</f>
        <v>0</v>
      </c>
      <c r="G21" s="119">
        <f>'Q3 FSR'!E21</f>
        <v>0</v>
      </c>
      <c r="H21" s="26">
        <f>'Q3 FSR'!F21</f>
        <v>0</v>
      </c>
      <c r="I21" s="121">
        <f>'Q3 FSR'!G21</f>
        <v>0</v>
      </c>
      <c r="J21" s="26">
        <f>'Q3 FSR'!H21</f>
        <v>0</v>
      </c>
      <c r="K21" s="122">
        <f>'Q3 FSR'!I21</f>
        <v>0</v>
      </c>
      <c r="L21" s="26">
        <f>'Q3 FSR'!J21</f>
        <v>0</v>
      </c>
      <c r="M21" s="122">
        <f>'Q3 FSR'!K21</f>
        <v>0</v>
      </c>
      <c r="N21" s="122">
        <f>'Q3 FSR'!L21</f>
        <v>0</v>
      </c>
      <c r="O21" s="31"/>
    </row>
    <row r="22" spans="1:15" ht="15.75" x14ac:dyDescent="0.25">
      <c r="A22" s="118"/>
      <c r="B22" s="300"/>
      <c r="C22" s="119">
        <f>'Q3 FSR'!A22</f>
        <v>0</v>
      </c>
      <c r="D22" s="120">
        <f>'Q3 FSR'!B22</f>
        <v>0</v>
      </c>
      <c r="E22" s="119">
        <f>'Q3 FSR'!C22</f>
        <v>0</v>
      </c>
      <c r="F22" s="120">
        <f>'Q3 FSR'!D22</f>
        <v>0</v>
      </c>
      <c r="G22" s="119">
        <f>'Q3 FSR'!E22</f>
        <v>0</v>
      </c>
      <c r="H22" s="26">
        <f>'Q3 FSR'!F22</f>
        <v>0</v>
      </c>
      <c r="I22" s="121">
        <f>'Q3 FSR'!G22</f>
        <v>0</v>
      </c>
      <c r="J22" s="26">
        <f>'Q3 FSR'!H22</f>
        <v>0</v>
      </c>
      <c r="K22" s="122">
        <f>'Q3 FSR'!I22</f>
        <v>0</v>
      </c>
      <c r="L22" s="26">
        <f>'Q3 FSR'!J22</f>
        <v>0</v>
      </c>
      <c r="M22" s="122">
        <f>'Q3 FSR'!K22</f>
        <v>0</v>
      </c>
      <c r="N22" s="122">
        <f>'Q3 FSR'!L22</f>
        <v>0</v>
      </c>
      <c r="O22" s="31"/>
    </row>
    <row r="23" spans="1:15" ht="15.75" x14ac:dyDescent="0.25">
      <c r="A23" s="197" t="s">
        <v>114</v>
      </c>
      <c r="B23" s="198" t="e">
        <f>SUM(B7:B22)</f>
        <v>#VALUE!</v>
      </c>
      <c r="C23" s="197" t="s">
        <v>114</v>
      </c>
      <c r="D23" s="198">
        <f>SUM(D7:D22)</f>
        <v>0</v>
      </c>
      <c r="E23" s="197" t="s">
        <v>114</v>
      </c>
      <c r="F23" s="198">
        <f>SUM(F7:F22)</f>
        <v>0</v>
      </c>
      <c r="G23" s="197" t="s">
        <v>114</v>
      </c>
      <c r="H23" s="198">
        <f>SUM(H7:H22)</f>
        <v>0</v>
      </c>
      <c r="I23" s="197" t="s">
        <v>114</v>
      </c>
      <c r="J23" s="198">
        <f>SUM(J7:J22)</f>
        <v>0</v>
      </c>
      <c r="K23" s="199" t="s">
        <v>115</v>
      </c>
      <c r="L23" s="198">
        <f>SUM(L7:L22)</f>
        <v>0</v>
      </c>
      <c r="M23" s="199" t="s">
        <v>115</v>
      </c>
      <c r="N23" s="199">
        <f>SUM(N7:N22)</f>
        <v>0</v>
      </c>
      <c r="O23" s="200" t="e">
        <f>SUM(B23+D23+F23+H23+L23+J23+N23)</f>
        <v>#VALUE!</v>
      </c>
    </row>
    <row r="24" spans="1:15" ht="15.75" x14ac:dyDescent="0.25">
      <c r="A24" s="59"/>
      <c r="B24" s="60"/>
      <c r="C24" s="59"/>
      <c r="D24" s="60"/>
      <c r="E24" s="59"/>
      <c r="F24" s="60"/>
      <c r="G24" s="59"/>
      <c r="H24" s="60"/>
      <c r="I24" s="59"/>
      <c r="J24" s="60"/>
      <c r="K24" s="221"/>
      <c r="L24" s="60"/>
      <c r="M24" s="221"/>
      <c r="N24" s="221"/>
      <c r="O24" s="222"/>
    </row>
    <row r="25" spans="1:15" ht="15.75" x14ac:dyDescent="0.25">
      <c r="A25" s="35" t="s">
        <v>116</v>
      </c>
      <c r="B25" s="36"/>
      <c r="C25" s="35" t="s">
        <v>116</v>
      </c>
      <c r="D25" s="36"/>
      <c r="E25" s="35" t="s">
        <v>116</v>
      </c>
      <c r="F25" s="36"/>
      <c r="G25" s="35" t="s">
        <v>116</v>
      </c>
      <c r="H25" s="36"/>
      <c r="I25" s="35" t="s">
        <v>116</v>
      </c>
      <c r="J25" s="36"/>
      <c r="K25" s="32" t="s">
        <v>116</v>
      </c>
      <c r="L25" s="36"/>
      <c r="M25" s="32" t="s">
        <v>116</v>
      </c>
      <c r="N25" s="32"/>
      <c r="O25" s="31"/>
    </row>
    <row r="26" spans="1:15" ht="15.75" x14ac:dyDescent="0.25">
      <c r="A26" s="118" t="str">
        <f>'Q3 Volunteer'!B1</f>
        <v xml:space="preserve">Volunteer hours </v>
      </c>
      <c r="B26" s="26">
        <f>'Q3 Volunteer'!F4</f>
        <v>0</v>
      </c>
      <c r="C26" s="121" t="str">
        <f>'Q3 FSR'!A26</f>
        <v xml:space="preserve">Add description of Match under business technology </v>
      </c>
      <c r="D26" s="26">
        <f>'Q3 FSR'!B26</f>
        <v>0</v>
      </c>
      <c r="E26" s="121" t="str">
        <f>'Q3 FSR'!C26</f>
        <v xml:space="preserve">Add description of Match under print/copy/postage </v>
      </c>
      <c r="F26" s="26">
        <f>'Q3 FSR'!D26</f>
        <v>0</v>
      </c>
      <c r="G26" s="227" t="str">
        <f>'Q3 FSR'!E26</f>
        <v>Add desciption of match under Supplies/Materials</v>
      </c>
      <c r="H26" s="26">
        <f>'Q3 FSR'!F26</f>
        <v>0</v>
      </c>
      <c r="I26" s="121" t="str">
        <f>'Q3 FSR'!G26</f>
        <v xml:space="preserve">Add description of Match under in state travel  </v>
      </c>
      <c r="J26" s="26">
        <f>'Q3 FSR'!H26</f>
        <v>0</v>
      </c>
      <c r="K26" s="122" t="str">
        <f>'Q3 FSR'!I26</f>
        <v>Add description of match under Contractual Victim Impact Speaker</v>
      </c>
      <c r="L26" s="26">
        <f>'Q3 FSR'!J26</f>
        <v>0</v>
      </c>
      <c r="M26" s="122" t="str">
        <f>'Q3 FSR'!K26</f>
        <v xml:space="preserve">Add description of Match under indirect </v>
      </c>
      <c r="N26" s="122">
        <f>'Q3 FSR'!L26</f>
        <v>0</v>
      </c>
      <c r="O26" s="31">
        <f>B35</f>
        <v>0</v>
      </c>
    </row>
    <row r="27" spans="1:15" ht="15.75" x14ac:dyDescent="0.25">
      <c r="A27" s="118"/>
      <c r="B27" s="26"/>
      <c r="C27" s="121">
        <f>'Q3 FSR'!A27</f>
        <v>0</v>
      </c>
      <c r="D27" s="26">
        <f>'Q3 FSR'!B27</f>
        <v>0</v>
      </c>
      <c r="E27" s="121">
        <f>'Q3 FSR'!C27</f>
        <v>0</v>
      </c>
      <c r="F27" s="26">
        <f>'Q3 FSR'!D27</f>
        <v>0</v>
      </c>
      <c r="G27" s="121">
        <f>'Q3 FSR'!E27</f>
        <v>0</v>
      </c>
      <c r="H27" s="26">
        <f>'Q3 FSR'!F27</f>
        <v>0</v>
      </c>
      <c r="I27" s="121">
        <f>'Q3 FSR'!G27</f>
        <v>0</v>
      </c>
      <c r="J27" s="26">
        <f>'Q3 FSR'!H27</f>
        <v>0</v>
      </c>
      <c r="K27" s="122">
        <f>'Q3 FSR'!I27</f>
        <v>0</v>
      </c>
      <c r="L27" s="26">
        <f>'Q3 FSR'!J27</f>
        <v>0</v>
      </c>
      <c r="M27" s="122">
        <f>'Q3 FSR'!K27</f>
        <v>0</v>
      </c>
      <c r="N27" s="122">
        <f>'Q3 FSR'!L27</f>
        <v>0</v>
      </c>
      <c r="O27" s="31">
        <f>D35</f>
        <v>0</v>
      </c>
    </row>
    <row r="28" spans="1:15" ht="15.75" x14ac:dyDescent="0.25">
      <c r="A28" s="118"/>
      <c r="B28" s="26"/>
      <c r="C28" s="121">
        <f>'Q3 FSR'!A28</f>
        <v>0</v>
      </c>
      <c r="D28" s="26">
        <f>'Q3 FSR'!B28</f>
        <v>0</v>
      </c>
      <c r="E28" s="121">
        <f>'Q3 FSR'!C28</f>
        <v>0</v>
      </c>
      <c r="F28" s="26">
        <f>'Q3 FSR'!D28</f>
        <v>0</v>
      </c>
      <c r="G28" s="121">
        <f>'Q3 FSR'!E28</f>
        <v>0</v>
      </c>
      <c r="H28" s="26">
        <f>'Q3 FSR'!F28</f>
        <v>0</v>
      </c>
      <c r="I28" s="121">
        <f>'Q3 FSR'!G28</f>
        <v>0</v>
      </c>
      <c r="J28" s="26">
        <f>'Q3 FSR'!H28</f>
        <v>0</v>
      </c>
      <c r="K28" s="122">
        <f>'Q3 FSR'!I28</f>
        <v>0</v>
      </c>
      <c r="L28" s="26">
        <f>'Q3 FSR'!J28</f>
        <v>0</v>
      </c>
      <c r="M28" s="122">
        <f>'Q3 FSR'!K28</f>
        <v>0</v>
      </c>
      <c r="N28" s="122">
        <f>'Q3 FSR'!L28</f>
        <v>0</v>
      </c>
      <c r="O28" s="31">
        <f>F35</f>
        <v>0</v>
      </c>
    </row>
    <row r="29" spans="1:15" ht="15.75" x14ac:dyDescent="0.25">
      <c r="A29" s="118"/>
      <c r="B29" s="26"/>
      <c r="C29" s="121">
        <f>'Q3 FSR'!A29</f>
        <v>0</v>
      </c>
      <c r="D29" s="26">
        <f>'Q3 FSR'!B29</f>
        <v>0</v>
      </c>
      <c r="E29" s="121">
        <f>'Q3 FSR'!C29</f>
        <v>0</v>
      </c>
      <c r="F29" s="26">
        <f>'Q3 FSR'!D29</f>
        <v>0</v>
      </c>
      <c r="G29" s="121">
        <f>'Q3 FSR'!E29</f>
        <v>0</v>
      </c>
      <c r="H29" s="26">
        <f>'Q3 FSR'!F29</f>
        <v>0</v>
      </c>
      <c r="I29" s="121">
        <f>'Q3 FSR'!G29</f>
        <v>0</v>
      </c>
      <c r="J29" s="26">
        <f>'Q3 FSR'!H29</f>
        <v>0</v>
      </c>
      <c r="K29" s="122">
        <f>'Q3 FSR'!I29</f>
        <v>0</v>
      </c>
      <c r="L29" s="26">
        <f>'Q3 FSR'!J29</f>
        <v>0</v>
      </c>
      <c r="M29" s="122">
        <f>'Q3 FSR'!K29</f>
        <v>0</v>
      </c>
      <c r="N29" s="122">
        <f>'Q3 FSR'!L29</f>
        <v>0</v>
      </c>
      <c r="O29" s="31">
        <f>H35</f>
        <v>0</v>
      </c>
    </row>
    <row r="30" spans="1:15" ht="15.75" x14ac:dyDescent="0.25">
      <c r="A30" s="118"/>
      <c r="B30" s="26"/>
      <c r="C30" s="121">
        <f>'Q3 FSR'!A30</f>
        <v>0</v>
      </c>
      <c r="D30" s="26">
        <f>'Q3 FSR'!B30</f>
        <v>0</v>
      </c>
      <c r="E30" s="121">
        <f>'Q3 FSR'!C30</f>
        <v>0</v>
      </c>
      <c r="F30" s="26">
        <f>'Q3 FSR'!D30</f>
        <v>0</v>
      </c>
      <c r="G30" s="121">
        <f>'Q3 FSR'!E30</f>
        <v>0</v>
      </c>
      <c r="H30" s="26">
        <f>'Q3 FSR'!F30</f>
        <v>0</v>
      </c>
      <c r="I30" s="121">
        <f>'Q3 FSR'!G30</f>
        <v>0</v>
      </c>
      <c r="J30" s="26">
        <f>'Q3 FSR'!H30</f>
        <v>0</v>
      </c>
      <c r="K30" s="122">
        <f>'Q3 FSR'!I30</f>
        <v>0</v>
      </c>
      <c r="L30" s="26">
        <f>'Q3 FSR'!J30</f>
        <v>0</v>
      </c>
      <c r="M30" s="122">
        <f>'Q3 FSR'!K30</f>
        <v>0</v>
      </c>
      <c r="N30" s="122">
        <f>'Q3 FSR'!L30</f>
        <v>0</v>
      </c>
      <c r="O30" s="31">
        <f>J35</f>
        <v>0</v>
      </c>
    </row>
    <row r="31" spans="1:15" ht="15.75" x14ac:dyDescent="0.25">
      <c r="A31" s="118"/>
      <c r="B31" s="26"/>
      <c r="C31" s="121">
        <f>'Q3 FSR'!A31</f>
        <v>0</v>
      </c>
      <c r="D31" s="26">
        <f>'Q3 FSR'!B31</f>
        <v>0</v>
      </c>
      <c r="E31" s="121">
        <f>'Q3 FSR'!C31</f>
        <v>0</v>
      </c>
      <c r="F31" s="26">
        <f>'Q3 FSR'!D31</f>
        <v>0</v>
      </c>
      <c r="G31" s="121">
        <f>'Q3 FSR'!E31</f>
        <v>0</v>
      </c>
      <c r="H31" s="26">
        <f>'Q3 FSR'!F31</f>
        <v>0</v>
      </c>
      <c r="I31" s="121">
        <f>'Q3 FSR'!G31</f>
        <v>0</v>
      </c>
      <c r="J31" s="26">
        <f>'Q3 FSR'!H31</f>
        <v>0</v>
      </c>
      <c r="K31" s="122">
        <f>'Q3 FSR'!I31</f>
        <v>0</v>
      </c>
      <c r="L31" s="26">
        <f>'Q3 FSR'!J31</f>
        <v>0</v>
      </c>
      <c r="M31" s="122">
        <f>'Q3 FSR'!K31</f>
        <v>0</v>
      </c>
      <c r="N31" s="122">
        <f>'Q3 FSR'!L31</f>
        <v>0</v>
      </c>
      <c r="O31" s="31">
        <f>L35</f>
        <v>0</v>
      </c>
    </row>
    <row r="32" spans="1:15" ht="15.75" x14ac:dyDescent="0.25">
      <c r="A32" s="118"/>
      <c r="B32" s="27"/>
      <c r="C32" s="121">
        <f>'Q3 FSR'!A32</f>
        <v>0</v>
      </c>
      <c r="D32" s="26">
        <f>'Q3 FSR'!B32</f>
        <v>0</v>
      </c>
      <c r="E32" s="121">
        <f>'Q3 FSR'!C32</f>
        <v>0</v>
      </c>
      <c r="F32" s="26">
        <f>'Q3 FSR'!D32</f>
        <v>0</v>
      </c>
      <c r="G32" s="121">
        <f>'Q3 FSR'!E32</f>
        <v>0</v>
      </c>
      <c r="H32" s="26">
        <f>'Q3 FSR'!F32</f>
        <v>0</v>
      </c>
      <c r="I32" s="121">
        <f>'Q3 FSR'!G32</f>
        <v>0</v>
      </c>
      <c r="J32" s="26">
        <f>'Q3 FSR'!H32</f>
        <v>0</v>
      </c>
      <c r="K32" s="122">
        <f>'Q3 FSR'!I32</f>
        <v>0</v>
      </c>
      <c r="L32" s="26">
        <f>'Q3 FSR'!J32</f>
        <v>0</v>
      </c>
      <c r="M32" s="122">
        <f>'Q3 FSR'!K32</f>
        <v>0</v>
      </c>
      <c r="N32" s="122">
        <f>'Q3 FSR'!L32</f>
        <v>0</v>
      </c>
      <c r="O32" s="31">
        <f>N35</f>
        <v>0</v>
      </c>
    </row>
    <row r="33" spans="1:15" ht="15.75" x14ac:dyDescent="0.25">
      <c r="A33" s="118"/>
      <c r="B33" s="34"/>
      <c r="C33" s="121">
        <f>'Q3 FSR'!A33</f>
        <v>0</v>
      </c>
      <c r="D33" s="26">
        <f>'Q3 FSR'!B33</f>
        <v>0</v>
      </c>
      <c r="E33" s="121">
        <f>'Q3 FSR'!C33</f>
        <v>0</v>
      </c>
      <c r="F33" s="26">
        <f>'Q3 FSR'!D33</f>
        <v>0</v>
      </c>
      <c r="G33" s="121">
        <f>'Q3 FSR'!E33</f>
        <v>0</v>
      </c>
      <c r="H33" s="26">
        <f>'Q3 FSR'!F33</f>
        <v>0</v>
      </c>
      <c r="I33" s="121">
        <f>'Q3 FSR'!G33</f>
        <v>0</v>
      </c>
      <c r="J33" s="26">
        <f>'Q3 FSR'!H33</f>
        <v>0</v>
      </c>
      <c r="K33" s="122">
        <f>'Q3 FSR'!I33</f>
        <v>0</v>
      </c>
      <c r="L33" s="26">
        <f>'Q3 FSR'!J33</f>
        <v>0</v>
      </c>
      <c r="M33" s="122">
        <f>'Q3 FSR'!K33</f>
        <v>0</v>
      </c>
      <c r="N33" s="122">
        <f>'Q3 FSR'!L33</f>
        <v>0</v>
      </c>
      <c r="O33" s="31"/>
    </row>
    <row r="34" spans="1:15" ht="15.75" x14ac:dyDescent="0.25">
      <c r="A34" s="118"/>
      <c r="B34" s="28"/>
      <c r="C34" s="121">
        <f>'Q3 FSR'!A34</f>
        <v>0</v>
      </c>
      <c r="D34" s="26">
        <f>'Q3 FSR'!B34</f>
        <v>0</v>
      </c>
      <c r="E34" s="121">
        <f>'Q3 FSR'!C34</f>
        <v>0</v>
      </c>
      <c r="F34" s="26">
        <f>'Q3 FSR'!D34</f>
        <v>0</v>
      </c>
      <c r="G34" s="121">
        <f>'Q3 FSR'!E34</f>
        <v>0</v>
      </c>
      <c r="H34" s="26">
        <f>'Q3 FSR'!F34</f>
        <v>0</v>
      </c>
      <c r="I34" s="121">
        <f>'Q3 FSR'!G34</f>
        <v>0</v>
      </c>
      <c r="J34" s="26">
        <f>'Q3 FSR'!H34</f>
        <v>0</v>
      </c>
      <c r="K34" s="122">
        <f>'Q3 FSR'!I34</f>
        <v>0</v>
      </c>
      <c r="L34" s="26">
        <f>'Q3 FSR'!J34</f>
        <v>0</v>
      </c>
      <c r="M34" s="122">
        <f>'Q3 FSR'!K34</f>
        <v>0</v>
      </c>
      <c r="N34" s="122">
        <f>'Q3 FSR'!L34</f>
        <v>0</v>
      </c>
      <c r="O34" s="31"/>
    </row>
    <row r="35" spans="1:15" ht="16.5" thickBot="1" x14ac:dyDescent="0.3">
      <c r="A35" s="201" t="s">
        <v>115</v>
      </c>
      <c r="B35" s="202">
        <f>SUM(B26:B34)</f>
        <v>0</v>
      </c>
      <c r="C35" s="201" t="s">
        <v>115</v>
      </c>
      <c r="D35" s="202">
        <f>SUM(D26:D34)</f>
        <v>0</v>
      </c>
      <c r="E35" s="201" t="s">
        <v>115</v>
      </c>
      <c r="F35" s="202">
        <f>SUM(F26:F34)</f>
        <v>0</v>
      </c>
      <c r="G35" s="201" t="s">
        <v>115</v>
      </c>
      <c r="H35" s="202">
        <f>SUM(H26:H34)</f>
        <v>0</v>
      </c>
      <c r="I35" s="201" t="s">
        <v>115</v>
      </c>
      <c r="J35" s="202">
        <f>SUM(J26:J34)</f>
        <v>0</v>
      </c>
      <c r="K35" s="203" t="s">
        <v>115</v>
      </c>
      <c r="L35" s="202">
        <f>SUM(L26:L34)</f>
        <v>0</v>
      </c>
      <c r="M35" s="203" t="s">
        <v>117</v>
      </c>
      <c r="N35" s="202">
        <f>SUM(N26:N34)</f>
        <v>0</v>
      </c>
      <c r="O35" s="204">
        <f>SUM(B35+D35+F35+H35+L35+J35+N35)</f>
        <v>0</v>
      </c>
    </row>
    <row r="36" spans="1:15" ht="15.75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x14ac:dyDescent="0.25">
      <c r="A37" s="275" t="s">
        <v>118</v>
      </c>
      <c r="B37" s="277"/>
      <c r="C37" s="278"/>
      <c r="D37" s="276"/>
      <c r="E37" s="276"/>
      <c r="F37" s="277"/>
      <c r="G37" s="277"/>
      <c r="H37" s="277"/>
      <c r="I37" s="277"/>
      <c r="J37" s="277"/>
      <c r="K37" s="277"/>
      <c r="L37" s="277"/>
      <c r="M37" s="277"/>
      <c r="N37" s="277"/>
      <c r="O37" s="279"/>
    </row>
    <row r="38" spans="1:15" ht="15" customHeight="1" x14ac:dyDescent="0.2">
      <c r="A38" s="432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4"/>
    </row>
    <row r="39" spans="1:15" x14ac:dyDescent="0.2">
      <c r="A39" s="432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4"/>
    </row>
    <row r="40" spans="1:15" x14ac:dyDescent="0.2">
      <c r="A40" s="432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4"/>
    </row>
    <row r="41" spans="1:15" x14ac:dyDescent="0.2">
      <c r="A41" s="432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4"/>
    </row>
    <row r="42" spans="1:15" x14ac:dyDescent="0.2">
      <c r="A42" s="432"/>
      <c r="B42" s="433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4"/>
    </row>
    <row r="43" spans="1:15" x14ac:dyDescent="0.2">
      <c r="A43" s="432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4"/>
    </row>
    <row r="44" spans="1:15" x14ac:dyDescent="0.2">
      <c r="A44" s="432"/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4"/>
    </row>
    <row r="45" spans="1:15" ht="13.5" thickBot="1" x14ac:dyDescent="0.25">
      <c r="A45" s="435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7"/>
    </row>
    <row r="46" spans="1:15" ht="15" x14ac:dyDescent="0.2">
      <c r="A46" s="371"/>
      <c r="B46" s="371"/>
      <c r="C46" s="371"/>
      <c r="D46" s="371"/>
      <c r="E46" s="371"/>
      <c r="F46" s="371"/>
      <c r="G46" s="371"/>
      <c r="H46" s="1"/>
      <c r="I46" s="1"/>
      <c r="J46" s="1"/>
      <c r="K46" s="1"/>
      <c r="L46" s="1"/>
      <c r="M46" s="1"/>
      <c r="N46" s="1"/>
      <c r="O46" s="1"/>
    </row>
    <row r="47" spans="1:15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</sheetData>
  <mergeCells count="9">
    <mergeCell ref="A38:O45"/>
    <mergeCell ref="I3:J3"/>
    <mergeCell ref="M3:N3"/>
    <mergeCell ref="K3:L3"/>
    <mergeCell ref="A1:O1"/>
    <mergeCell ref="A3:B3"/>
    <mergeCell ref="C3:D3"/>
    <mergeCell ref="E3:F3"/>
    <mergeCell ref="G3:H3"/>
  </mergeCells>
  <pageMargins left="0.7" right="0.7" top="0.75" bottom="0.75" header="0.3" footer="0.3"/>
  <pageSetup scale="35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48"/>
  <sheetViews>
    <sheetView zoomScaleNormal="100" workbookViewId="0">
      <selection activeCell="J6" sqref="J6"/>
    </sheetView>
  </sheetViews>
  <sheetFormatPr defaultRowHeight="12.75" x14ac:dyDescent="0.2"/>
  <cols>
    <col min="1" max="1" width="19" customWidth="1"/>
    <col min="2" max="2" width="22.85546875" customWidth="1"/>
    <col min="3" max="3" width="19" customWidth="1"/>
    <col min="4" max="4" width="22.85546875" customWidth="1"/>
    <col min="5" max="5" width="19" customWidth="1"/>
    <col min="6" max="6" width="22.85546875" customWidth="1"/>
    <col min="7" max="7" width="19" customWidth="1"/>
    <col min="8" max="8" width="22.85546875" customWidth="1"/>
    <col min="9" max="9" width="19.5703125" customWidth="1"/>
    <col min="10" max="10" width="22.85546875" customWidth="1"/>
    <col min="11" max="11" width="19" customWidth="1"/>
    <col min="12" max="12" width="22.85546875" customWidth="1"/>
  </cols>
  <sheetData>
    <row r="1" spans="1:12" ht="15.75" x14ac:dyDescent="0.25">
      <c r="A1" s="441" t="s">
        <v>207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</row>
    <row r="2" spans="1:12" ht="24" thickBot="1" x14ac:dyDescent="0.4">
      <c r="A2" s="65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x14ac:dyDescent="0.2">
      <c r="A3" s="438" t="str">
        <f>'Q1 Cover'!A11</f>
        <v>Business Technology</v>
      </c>
      <c r="B3" s="439"/>
      <c r="C3" s="438" t="str">
        <f>'Q1 Cover'!A12</f>
        <v>Print/Copy/Postage</v>
      </c>
      <c r="D3" s="439"/>
      <c r="E3" s="438" t="str">
        <f>'Q1 Cover'!A13</f>
        <v>Supplies/Materials</v>
      </c>
      <c r="F3" s="439"/>
      <c r="G3" s="438" t="str">
        <f>'Q1 Cover'!A14</f>
        <v>In-State Travel</v>
      </c>
      <c r="H3" s="439"/>
      <c r="I3" s="438" t="s">
        <v>96</v>
      </c>
      <c r="J3" s="439"/>
      <c r="K3" s="438" t="str">
        <f>'Q1 Cover'!A16</f>
        <v>Indirect Costs</v>
      </c>
      <c r="L3" s="439"/>
    </row>
    <row r="4" spans="1:12" ht="15" x14ac:dyDescent="0.2">
      <c r="A4" s="23"/>
      <c r="B4" s="24" t="s">
        <v>109</v>
      </c>
      <c r="C4" s="23"/>
      <c r="D4" s="24" t="s">
        <v>109</v>
      </c>
      <c r="E4" s="23"/>
      <c r="F4" s="24" t="s">
        <v>109</v>
      </c>
      <c r="G4" s="23"/>
      <c r="H4" s="24" t="s">
        <v>109</v>
      </c>
      <c r="I4" s="37"/>
      <c r="J4" s="37" t="s">
        <v>109</v>
      </c>
      <c r="K4" s="85"/>
      <c r="L4" s="24" t="s">
        <v>109</v>
      </c>
    </row>
    <row r="5" spans="1:12" ht="15.75" thickBot="1" x14ac:dyDescent="0.25">
      <c r="A5" s="205" t="s">
        <v>111</v>
      </c>
      <c r="B5" s="206">
        <f>'Q2 Cover'!H11</f>
        <v>0</v>
      </c>
      <c r="C5" s="205" t="s">
        <v>111</v>
      </c>
      <c r="D5" s="206">
        <f>'Q2 Cover'!H12</f>
        <v>0</v>
      </c>
      <c r="E5" s="205" t="s">
        <v>111</v>
      </c>
      <c r="F5" s="206">
        <f>'Q2 Cover'!H13</f>
        <v>0</v>
      </c>
      <c r="G5" s="205" t="s">
        <v>111</v>
      </c>
      <c r="H5" s="206">
        <f>'Q2 Cover'!H14</f>
        <v>0</v>
      </c>
      <c r="I5" s="208" t="s">
        <v>111</v>
      </c>
      <c r="J5" s="208">
        <f>'Q2 Cover'!H15</f>
        <v>0</v>
      </c>
      <c r="K5" s="217" t="s">
        <v>111</v>
      </c>
      <c r="L5" s="206">
        <f>'Q2 Cover'!H16</f>
        <v>0</v>
      </c>
    </row>
    <row r="6" spans="1:12" ht="15.75" x14ac:dyDescent="0.25">
      <c r="A6" s="29" t="s">
        <v>112</v>
      </c>
      <c r="B6" s="30"/>
      <c r="C6" s="29" t="s">
        <v>112</v>
      </c>
      <c r="D6" s="30"/>
      <c r="E6" s="29" t="s">
        <v>112</v>
      </c>
      <c r="F6" s="30"/>
      <c r="G6" s="29" t="s">
        <v>112</v>
      </c>
      <c r="H6" s="30"/>
      <c r="I6" s="38" t="s">
        <v>112</v>
      </c>
      <c r="J6" s="38"/>
      <c r="K6" s="86" t="s">
        <v>112</v>
      </c>
      <c r="L6" s="30"/>
    </row>
    <row r="7" spans="1:12" ht="15" x14ac:dyDescent="0.2">
      <c r="A7" s="165">
        <f>'Q1 FSR'!A7</f>
        <v>0</v>
      </c>
      <c r="B7" s="337"/>
      <c r="C7" s="165">
        <f>'Q1 FSR'!C7</f>
        <v>0</v>
      </c>
      <c r="D7" s="337"/>
      <c r="E7" s="165">
        <f>'Q1 FSR'!E7</f>
        <v>0</v>
      </c>
      <c r="F7" s="164"/>
      <c r="G7" s="195" t="s">
        <v>121</v>
      </c>
      <c r="H7" s="196">
        <f>'Q3 Travel'!I4+'Q3 Travel'!I47+'Q3 Travel'!I80</f>
        <v>0</v>
      </c>
      <c r="I7" s="165">
        <f>'Q1 FSR'!I7</f>
        <v>0</v>
      </c>
      <c r="J7" s="310"/>
      <c r="K7" s="177" t="s">
        <v>208</v>
      </c>
      <c r="L7" s="303">
        <v>0</v>
      </c>
    </row>
    <row r="8" spans="1:12" ht="15" x14ac:dyDescent="0.2">
      <c r="A8" s="165">
        <f>'Q1 FSR'!A8</f>
        <v>0</v>
      </c>
      <c r="B8" s="337"/>
      <c r="C8" s="165">
        <f>'Q1 FSR'!C8</f>
        <v>0</v>
      </c>
      <c r="D8" s="337"/>
      <c r="E8" s="165">
        <f>'Q1 FSR'!E8</f>
        <v>0</v>
      </c>
      <c r="F8" s="164"/>
      <c r="G8" s="338"/>
      <c r="H8" s="164"/>
      <c r="I8" s="165">
        <f>'Q1 FSR'!I8</f>
        <v>0</v>
      </c>
      <c r="J8" s="312"/>
      <c r="K8" s="177"/>
      <c r="L8" s="178"/>
    </row>
    <row r="9" spans="1:12" ht="15" x14ac:dyDescent="0.2">
      <c r="A9" s="165">
        <f>'Q1 FSR'!A9</f>
        <v>0</v>
      </c>
      <c r="B9" s="337"/>
      <c r="C9" s="165">
        <f>'Q1 FSR'!C9</f>
        <v>0</v>
      </c>
      <c r="D9" s="337"/>
      <c r="E9" s="165">
        <f>'Q1 FSR'!E9</f>
        <v>0</v>
      </c>
      <c r="F9" s="164"/>
      <c r="G9" s="338"/>
      <c r="H9" s="164"/>
      <c r="I9" s="165">
        <f>'Q1 FSR'!I9</f>
        <v>0</v>
      </c>
      <c r="J9" s="312"/>
      <c r="K9" s="177"/>
      <c r="L9" s="178"/>
    </row>
    <row r="10" spans="1:12" ht="15" x14ac:dyDescent="0.2">
      <c r="A10" s="165">
        <f>'Q1 FSR'!A10</f>
        <v>0</v>
      </c>
      <c r="B10" s="337"/>
      <c r="C10" s="165">
        <f>'Q1 FSR'!C10</f>
        <v>0</v>
      </c>
      <c r="D10" s="164"/>
      <c r="E10" s="165">
        <f>'Q1 FSR'!E10</f>
        <v>0</v>
      </c>
      <c r="F10" s="164"/>
      <c r="G10" s="338"/>
      <c r="H10" s="164"/>
      <c r="I10" s="165">
        <f>'Q1 FSR'!I10</f>
        <v>0</v>
      </c>
      <c r="J10" s="312"/>
      <c r="K10" s="177"/>
      <c r="L10" s="178"/>
    </row>
    <row r="11" spans="1:12" ht="15" x14ac:dyDescent="0.2">
      <c r="A11" s="165">
        <f>'Q1 FSR'!A11</f>
        <v>0</v>
      </c>
      <c r="B11" s="346"/>
      <c r="C11" s="165">
        <f>'Q1 FSR'!C11</f>
        <v>0</v>
      </c>
      <c r="D11" s="341"/>
      <c r="E11" s="165">
        <f>'Q1 FSR'!E11</f>
        <v>0</v>
      </c>
      <c r="F11" s="164"/>
      <c r="G11" s="338"/>
      <c r="H11" s="164"/>
      <c r="I11" s="165">
        <f>'Q1 FSR'!I11</f>
        <v>0</v>
      </c>
      <c r="J11" s="312"/>
      <c r="K11" s="177"/>
      <c r="L11" s="178"/>
    </row>
    <row r="12" spans="1:12" ht="15" x14ac:dyDescent="0.2">
      <c r="A12" s="165">
        <f>'Q1 FSR'!A12</f>
        <v>0</v>
      </c>
      <c r="B12" s="164"/>
      <c r="C12" s="165">
        <f>'Q1 FSR'!C12</f>
        <v>0</v>
      </c>
      <c r="D12" s="164"/>
      <c r="E12" s="165">
        <f>'Q1 FSR'!E12</f>
        <v>0</v>
      </c>
      <c r="F12" s="164"/>
      <c r="G12" s="338"/>
      <c r="H12" s="164"/>
      <c r="I12" s="165">
        <f>'Q1 FSR'!I12</f>
        <v>0</v>
      </c>
      <c r="J12" s="312"/>
      <c r="K12" s="177"/>
      <c r="L12" s="178"/>
    </row>
    <row r="13" spans="1:12" ht="15" x14ac:dyDescent="0.2">
      <c r="A13" s="165">
        <f>'Q1 FSR'!A13</f>
        <v>0</v>
      </c>
      <c r="B13" s="164"/>
      <c r="C13" s="165">
        <f>'Q1 FSR'!C13</f>
        <v>0</v>
      </c>
      <c r="D13" s="164"/>
      <c r="E13" s="165">
        <f>'Q1 FSR'!E13</f>
        <v>0</v>
      </c>
      <c r="F13" s="164"/>
      <c r="G13" s="338"/>
      <c r="H13" s="164"/>
      <c r="I13" s="165">
        <f>'Q1 FSR'!I13</f>
        <v>0</v>
      </c>
      <c r="J13" s="312"/>
      <c r="K13" s="177"/>
      <c r="L13" s="178"/>
    </row>
    <row r="14" spans="1:12" ht="15" x14ac:dyDescent="0.2">
      <c r="A14" s="165">
        <f>'Q1 FSR'!A14</f>
        <v>0</v>
      </c>
      <c r="B14" s="164"/>
      <c r="C14" s="165">
        <f>'Q1 FSR'!C14</f>
        <v>0</v>
      </c>
      <c r="D14" s="164"/>
      <c r="E14" s="165">
        <f>'Q1 FSR'!E14</f>
        <v>0</v>
      </c>
      <c r="F14" s="164"/>
      <c r="G14" s="338"/>
      <c r="H14" s="164"/>
      <c r="I14" s="165">
        <f>'Q1 FSR'!I14</f>
        <v>0</v>
      </c>
      <c r="J14" s="312"/>
      <c r="K14" s="177"/>
      <c r="L14" s="178"/>
    </row>
    <row r="15" spans="1:12" ht="15" x14ac:dyDescent="0.2">
      <c r="A15" s="165">
        <f>'Q1 FSR'!A15</f>
        <v>0</v>
      </c>
      <c r="B15" s="164"/>
      <c r="C15" s="165">
        <f>'Q1 FSR'!C15</f>
        <v>0</v>
      </c>
      <c r="D15" s="164"/>
      <c r="E15" s="165">
        <f>'Q1 FSR'!E15</f>
        <v>0</v>
      </c>
      <c r="F15" s="164"/>
      <c r="G15" s="338"/>
      <c r="H15" s="164"/>
      <c r="I15" s="165">
        <f>'Q1 FSR'!I15</f>
        <v>0</v>
      </c>
      <c r="J15" s="312"/>
      <c r="K15" s="177"/>
      <c r="L15" s="178"/>
    </row>
    <row r="16" spans="1:12" ht="15" x14ac:dyDescent="0.2">
      <c r="A16" s="165">
        <f>'Q1 FSR'!A16</f>
        <v>0</v>
      </c>
      <c r="B16" s="164"/>
      <c r="C16" s="165">
        <f>'Q1 FSR'!C16</f>
        <v>0</v>
      </c>
      <c r="D16" s="164"/>
      <c r="E16" s="165">
        <f>'Q1 FSR'!E16</f>
        <v>0</v>
      </c>
      <c r="F16" s="164"/>
      <c r="G16" s="338"/>
      <c r="H16" s="164"/>
      <c r="I16" s="165">
        <f>'Q1 FSR'!I16</f>
        <v>0</v>
      </c>
      <c r="J16" s="312"/>
      <c r="K16" s="177"/>
      <c r="L16" s="178"/>
    </row>
    <row r="17" spans="1:12" ht="15" x14ac:dyDescent="0.2">
      <c r="A17" s="165">
        <f>'Q1 FSR'!A17</f>
        <v>0</v>
      </c>
      <c r="B17" s="164"/>
      <c r="C17" s="165">
        <f>'Q1 FSR'!C17</f>
        <v>0</v>
      </c>
      <c r="D17" s="164"/>
      <c r="E17" s="165" t="str">
        <f>'Q1 FSR'!E17</f>
        <v xml:space="preserve"> </v>
      </c>
      <c r="F17" s="164" t="s">
        <v>101</v>
      </c>
      <c r="G17" s="338"/>
      <c r="H17" s="164"/>
      <c r="I17" s="165">
        <f>'Q1 FSR'!I17</f>
        <v>0</v>
      </c>
      <c r="J17" s="312"/>
      <c r="K17" s="177"/>
      <c r="L17" s="178"/>
    </row>
    <row r="18" spans="1:12" ht="15" x14ac:dyDescent="0.2">
      <c r="A18" s="165">
        <f>'Q1 FSR'!A18</f>
        <v>0</v>
      </c>
      <c r="B18" s="164"/>
      <c r="C18" s="165">
        <f>'Q1 FSR'!C18</f>
        <v>0</v>
      </c>
      <c r="D18" s="164"/>
      <c r="E18" s="165" t="str">
        <f>'Q1 FSR'!E18</f>
        <v xml:space="preserve"> </v>
      </c>
      <c r="F18" s="164" t="s">
        <v>101</v>
      </c>
      <c r="G18" s="338"/>
      <c r="H18" s="164"/>
      <c r="I18" s="165">
        <f>'Q1 FSR'!I18</f>
        <v>0</v>
      </c>
      <c r="J18" s="312"/>
      <c r="K18" s="177"/>
      <c r="L18" s="178"/>
    </row>
    <row r="19" spans="1:12" ht="15" x14ac:dyDescent="0.2">
      <c r="A19" s="165">
        <f>'Q1 FSR'!A19</f>
        <v>0</v>
      </c>
      <c r="B19" s="164"/>
      <c r="C19" s="165">
        <f>'Q1 FSR'!C19</f>
        <v>0</v>
      </c>
      <c r="D19" s="164"/>
      <c r="E19" s="165" t="str">
        <f>'Q1 FSR'!E19</f>
        <v xml:space="preserve"> </v>
      </c>
      <c r="F19" s="164"/>
      <c r="G19" s="338"/>
      <c r="H19" s="164"/>
      <c r="I19" s="165">
        <f>'Q1 FSR'!I19</f>
        <v>0</v>
      </c>
      <c r="J19" s="312"/>
      <c r="K19" s="177"/>
      <c r="L19" s="178"/>
    </row>
    <row r="20" spans="1:12" ht="15" x14ac:dyDescent="0.2">
      <c r="A20" s="165">
        <f>'Q1 FSR'!A20</f>
        <v>0</v>
      </c>
      <c r="B20" s="164"/>
      <c r="C20" s="165">
        <f>'Q1 FSR'!C20</f>
        <v>0</v>
      </c>
      <c r="D20" s="164"/>
      <c r="E20" s="165">
        <f>'Q1 FSR'!E20</f>
        <v>0</v>
      </c>
      <c r="F20" s="164"/>
      <c r="G20" s="338"/>
      <c r="H20" s="164"/>
      <c r="I20" s="165">
        <f>'Q1 FSR'!I20</f>
        <v>0</v>
      </c>
      <c r="J20" s="312"/>
      <c r="K20" s="177"/>
      <c r="L20" s="178"/>
    </row>
    <row r="21" spans="1:12" ht="15" x14ac:dyDescent="0.2">
      <c r="A21" s="165">
        <f>'Q1 FSR'!A21</f>
        <v>0</v>
      </c>
      <c r="B21" s="164"/>
      <c r="C21" s="165">
        <f>'Q1 FSR'!C21</f>
        <v>0</v>
      </c>
      <c r="D21" s="164"/>
      <c r="E21" s="165">
        <f>'Q1 FSR'!E21</f>
        <v>0</v>
      </c>
      <c r="F21" s="164"/>
      <c r="G21" s="338"/>
      <c r="H21" s="164"/>
      <c r="I21" s="165">
        <f>'Q1 FSR'!I21</f>
        <v>0</v>
      </c>
      <c r="J21" s="312"/>
      <c r="K21" s="177"/>
      <c r="L21" s="178"/>
    </row>
    <row r="22" spans="1:12" ht="15" x14ac:dyDescent="0.2">
      <c r="A22" s="165">
        <f>'Q1 FSR'!A22</f>
        <v>0</v>
      </c>
      <c r="B22" s="164"/>
      <c r="C22" s="165">
        <f>'Q1 FSR'!C22</f>
        <v>0</v>
      </c>
      <c r="D22" s="164"/>
      <c r="E22" s="165">
        <f>'Q1 FSR'!E22</f>
        <v>0</v>
      </c>
      <c r="F22" s="164"/>
      <c r="G22" s="338"/>
      <c r="H22" s="164"/>
      <c r="I22" s="165">
        <f>'Q1 FSR'!I22</f>
        <v>0</v>
      </c>
      <c r="J22" s="312"/>
      <c r="K22" s="177"/>
      <c r="L22" s="178"/>
    </row>
    <row r="23" spans="1:12" ht="15.75" x14ac:dyDescent="0.25">
      <c r="A23" s="197" t="s">
        <v>114</v>
      </c>
      <c r="B23" s="198">
        <f>SUM(B7:B22)</f>
        <v>0</v>
      </c>
      <c r="C23" s="197" t="s">
        <v>114</v>
      </c>
      <c r="D23" s="198">
        <f>SUM(D7:D22)</f>
        <v>0</v>
      </c>
      <c r="E23" s="197" t="s">
        <v>114</v>
      </c>
      <c r="F23" s="198">
        <f>SUM(F7:F22)</f>
        <v>0</v>
      </c>
      <c r="G23" s="197" t="s">
        <v>114</v>
      </c>
      <c r="H23" s="198">
        <f>SUM(H7:H22)</f>
        <v>0</v>
      </c>
      <c r="I23" s="199" t="s">
        <v>115</v>
      </c>
      <c r="J23" s="199">
        <f>SUM(J7:J22)</f>
        <v>0</v>
      </c>
      <c r="K23" s="218" t="s">
        <v>115</v>
      </c>
      <c r="L23" s="219">
        <f>SUM(L7:L22)</f>
        <v>0</v>
      </c>
    </row>
    <row r="24" spans="1:12" ht="15" x14ac:dyDescent="0.2">
      <c r="A24" s="59"/>
      <c r="B24" s="60"/>
      <c r="C24" s="59"/>
      <c r="D24" s="60"/>
      <c r="E24" s="59"/>
      <c r="F24" s="60"/>
      <c r="G24" s="59"/>
      <c r="H24" s="60"/>
      <c r="I24" s="221"/>
      <c r="J24" s="221"/>
      <c r="K24" s="59"/>
      <c r="L24" s="60"/>
    </row>
    <row r="25" spans="1:12" ht="15.75" x14ac:dyDescent="0.25">
      <c r="A25" s="35" t="s">
        <v>116</v>
      </c>
      <c r="B25" s="36"/>
      <c r="C25" s="35" t="s">
        <v>116</v>
      </c>
      <c r="D25" s="36"/>
      <c r="E25" s="35" t="s">
        <v>116</v>
      </c>
      <c r="F25" s="36"/>
      <c r="G25" s="35" t="s">
        <v>116</v>
      </c>
      <c r="H25" s="36"/>
      <c r="I25" s="32" t="s">
        <v>116</v>
      </c>
      <c r="J25" s="32"/>
      <c r="K25" s="35" t="s">
        <v>116</v>
      </c>
      <c r="L25" s="36"/>
    </row>
    <row r="26" spans="1:12" ht="15" x14ac:dyDescent="0.2">
      <c r="A26" s="165" t="s">
        <v>123</v>
      </c>
      <c r="B26" s="164">
        <v>0</v>
      </c>
      <c r="C26" s="165" t="s">
        <v>124</v>
      </c>
      <c r="D26" s="164">
        <v>0</v>
      </c>
      <c r="E26" s="165" t="s">
        <v>209</v>
      </c>
      <c r="F26" s="164">
        <v>0</v>
      </c>
      <c r="G26" s="165" t="s">
        <v>126</v>
      </c>
      <c r="H26" s="164">
        <v>0</v>
      </c>
      <c r="I26" s="312" t="s">
        <v>127</v>
      </c>
      <c r="J26" s="312">
        <v>0</v>
      </c>
      <c r="K26" s="165" t="s">
        <v>128</v>
      </c>
      <c r="L26" s="164">
        <v>0</v>
      </c>
    </row>
    <row r="27" spans="1:12" ht="15" x14ac:dyDescent="0.2">
      <c r="A27" s="163"/>
      <c r="B27" s="162"/>
      <c r="C27" s="163"/>
      <c r="D27" s="192"/>
      <c r="E27" s="163"/>
      <c r="F27" s="162"/>
      <c r="G27" s="163"/>
      <c r="H27" s="192"/>
      <c r="I27" s="321"/>
      <c r="J27" s="321"/>
      <c r="K27" s="163"/>
      <c r="L27" s="162"/>
    </row>
    <row r="28" spans="1:12" ht="15" x14ac:dyDescent="0.2">
      <c r="A28" s="163"/>
      <c r="B28" s="193"/>
      <c r="C28" s="163"/>
      <c r="D28" s="192"/>
      <c r="E28" s="163"/>
      <c r="F28" s="162"/>
      <c r="G28" s="163"/>
      <c r="H28" s="192"/>
      <c r="I28" s="321"/>
      <c r="J28" s="321"/>
      <c r="K28" s="163"/>
      <c r="L28" s="162"/>
    </row>
    <row r="29" spans="1:12" ht="15" x14ac:dyDescent="0.2">
      <c r="A29" s="163"/>
      <c r="B29" s="192"/>
      <c r="C29" s="163"/>
      <c r="D29" s="162"/>
      <c r="E29" s="163"/>
      <c r="F29" s="162"/>
      <c r="G29" s="163"/>
      <c r="H29" s="162"/>
      <c r="I29" s="311"/>
      <c r="J29" s="311"/>
      <c r="K29" s="163"/>
      <c r="L29" s="162"/>
    </row>
    <row r="30" spans="1:12" ht="15" x14ac:dyDescent="0.2">
      <c r="A30" s="163"/>
      <c r="B30" s="192"/>
      <c r="C30" s="163"/>
      <c r="D30" s="162"/>
      <c r="E30" s="163"/>
      <c r="F30" s="162"/>
      <c r="G30" s="163"/>
      <c r="H30" s="162"/>
      <c r="I30" s="311"/>
      <c r="J30" s="311"/>
      <c r="K30" s="163"/>
      <c r="L30" s="162"/>
    </row>
    <row r="31" spans="1:12" ht="15" x14ac:dyDescent="0.2">
      <c r="A31" s="163"/>
      <c r="B31" s="192"/>
      <c r="C31" s="163"/>
      <c r="D31" s="162"/>
      <c r="E31" s="163"/>
      <c r="F31" s="162"/>
      <c r="G31" s="163"/>
      <c r="H31" s="162"/>
      <c r="I31" s="311"/>
      <c r="J31" s="311"/>
      <c r="K31" s="163"/>
      <c r="L31" s="162"/>
    </row>
    <row r="32" spans="1:12" ht="15" x14ac:dyDescent="0.2">
      <c r="A32" s="163"/>
      <c r="B32" s="189"/>
      <c r="C32" s="163"/>
      <c r="D32" s="189"/>
      <c r="E32" s="163"/>
      <c r="F32" s="189"/>
      <c r="G32" s="163"/>
      <c r="H32" s="189"/>
      <c r="I32" s="322"/>
      <c r="J32" s="322"/>
      <c r="K32" s="188"/>
      <c r="L32" s="189"/>
    </row>
    <row r="33" spans="1:12" ht="15" x14ac:dyDescent="0.2">
      <c r="A33" s="163"/>
      <c r="B33" s="190"/>
      <c r="C33" s="163"/>
      <c r="D33" s="190"/>
      <c r="E33" s="163"/>
      <c r="F33" s="190"/>
      <c r="G33" s="163"/>
      <c r="H33" s="190"/>
      <c r="I33" s="323"/>
      <c r="J33" s="323"/>
      <c r="K33" s="163"/>
      <c r="L33" s="190"/>
    </row>
    <row r="34" spans="1:12" ht="15" x14ac:dyDescent="0.2">
      <c r="A34" s="163"/>
      <c r="B34" s="191"/>
      <c r="C34" s="163"/>
      <c r="D34" s="191"/>
      <c r="E34" s="163"/>
      <c r="F34" s="191"/>
      <c r="G34" s="163"/>
      <c r="H34" s="191"/>
      <c r="I34" s="324"/>
      <c r="J34" s="324"/>
      <c r="K34" s="163"/>
      <c r="L34" s="191"/>
    </row>
    <row r="35" spans="1:12" ht="16.5" thickBot="1" x14ac:dyDescent="0.3">
      <c r="A35" s="201" t="s">
        <v>115</v>
      </c>
      <c r="B35" s="202">
        <f>SUM(B26:B34)</f>
        <v>0</v>
      </c>
      <c r="C35" s="201" t="s">
        <v>115</v>
      </c>
      <c r="D35" s="202">
        <f>SUM(D26:D34)</f>
        <v>0</v>
      </c>
      <c r="E35" s="201" t="s">
        <v>115</v>
      </c>
      <c r="F35" s="202">
        <f>SUM(F26:F34)</f>
        <v>0</v>
      </c>
      <c r="G35" s="201" t="s">
        <v>115</v>
      </c>
      <c r="H35" s="202">
        <f>SUM(H26:H34)</f>
        <v>0</v>
      </c>
      <c r="I35" s="203" t="s">
        <v>115</v>
      </c>
      <c r="J35" s="203">
        <f>SUM(J26:J34)</f>
        <v>0</v>
      </c>
      <c r="K35" s="220" t="s">
        <v>117</v>
      </c>
      <c r="L35" s="202">
        <f>SUM(L26:L34)</f>
        <v>0</v>
      </c>
    </row>
    <row r="36" spans="1:12" ht="15.75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275" t="s">
        <v>118</v>
      </c>
      <c r="B37" s="276"/>
      <c r="C37" s="276"/>
      <c r="D37" s="277"/>
      <c r="E37" s="277"/>
      <c r="F37" s="277"/>
      <c r="G37" s="277"/>
      <c r="H37" s="279"/>
      <c r="I37" s="5"/>
      <c r="J37" s="5"/>
      <c r="K37" s="1"/>
      <c r="L37" s="1"/>
    </row>
    <row r="38" spans="1:12" ht="15" x14ac:dyDescent="0.2">
      <c r="A38" s="432"/>
      <c r="B38" s="433"/>
      <c r="C38" s="433"/>
      <c r="D38" s="433"/>
      <c r="E38" s="433"/>
      <c r="F38" s="433"/>
      <c r="G38" s="433"/>
      <c r="H38" s="434"/>
      <c r="I38" s="371"/>
      <c r="J38" s="371"/>
      <c r="K38" s="1"/>
      <c r="L38" s="1"/>
    </row>
    <row r="39" spans="1:12" ht="15" x14ac:dyDescent="0.2">
      <c r="A39" s="432"/>
      <c r="B39" s="433"/>
      <c r="C39" s="433"/>
      <c r="D39" s="433"/>
      <c r="E39" s="433"/>
      <c r="F39" s="433"/>
      <c r="G39" s="433"/>
      <c r="H39" s="434"/>
      <c r="I39" s="371"/>
      <c r="J39" s="371"/>
      <c r="K39" s="1"/>
      <c r="L39" s="1"/>
    </row>
    <row r="40" spans="1:12" ht="15" x14ac:dyDescent="0.2">
      <c r="A40" s="432"/>
      <c r="B40" s="433"/>
      <c r="C40" s="433"/>
      <c r="D40" s="433"/>
      <c r="E40" s="433"/>
      <c r="F40" s="433"/>
      <c r="G40" s="433"/>
      <c r="H40" s="434"/>
      <c r="I40" s="371"/>
      <c r="J40" s="371"/>
      <c r="K40" s="1"/>
      <c r="L40" s="1"/>
    </row>
    <row r="41" spans="1:12" ht="15" x14ac:dyDescent="0.2">
      <c r="A41" s="432"/>
      <c r="B41" s="433"/>
      <c r="C41" s="433"/>
      <c r="D41" s="433"/>
      <c r="E41" s="433"/>
      <c r="F41" s="433"/>
      <c r="G41" s="433"/>
      <c r="H41" s="434"/>
      <c r="I41" s="371"/>
      <c r="J41" s="371"/>
      <c r="K41" s="1"/>
      <c r="L41" s="1"/>
    </row>
    <row r="42" spans="1:12" ht="15" x14ac:dyDescent="0.2">
      <c r="A42" s="432"/>
      <c r="B42" s="433"/>
      <c r="C42" s="433"/>
      <c r="D42" s="433"/>
      <c r="E42" s="433"/>
      <c r="F42" s="433"/>
      <c r="G42" s="433"/>
      <c r="H42" s="434"/>
      <c r="I42" s="371"/>
      <c r="J42" s="371"/>
      <c r="K42" s="1"/>
      <c r="L42" s="1"/>
    </row>
    <row r="43" spans="1:12" ht="15" x14ac:dyDescent="0.2">
      <c r="A43" s="432"/>
      <c r="B43" s="433"/>
      <c r="C43" s="433"/>
      <c r="D43" s="433"/>
      <c r="E43" s="433"/>
      <c r="F43" s="433"/>
      <c r="G43" s="433"/>
      <c r="H43" s="434"/>
      <c r="I43" s="371"/>
      <c r="J43" s="371"/>
      <c r="K43" s="1"/>
      <c r="L43" s="1"/>
    </row>
    <row r="44" spans="1:12" ht="15" x14ac:dyDescent="0.2">
      <c r="A44" s="432"/>
      <c r="B44" s="433"/>
      <c r="C44" s="433"/>
      <c r="D44" s="433"/>
      <c r="E44" s="433"/>
      <c r="F44" s="433"/>
      <c r="G44" s="433"/>
      <c r="H44" s="434"/>
      <c r="I44" s="371"/>
      <c r="J44" s="371"/>
      <c r="K44" s="1"/>
      <c r="L44" s="1"/>
    </row>
    <row r="45" spans="1:12" ht="15" x14ac:dyDescent="0.2">
      <c r="A45" s="432"/>
      <c r="B45" s="433"/>
      <c r="C45" s="433"/>
      <c r="D45" s="433"/>
      <c r="E45" s="433"/>
      <c r="F45" s="433"/>
      <c r="G45" s="433"/>
      <c r="H45" s="434"/>
      <c r="I45" s="371"/>
      <c r="J45" s="371"/>
      <c r="K45" s="1"/>
      <c r="L45" s="1"/>
    </row>
    <row r="46" spans="1:12" ht="15.75" thickBot="1" x14ac:dyDescent="0.25">
      <c r="A46" s="435"/>
      <c r="B46" s="436"/>
      <c r="C46" s="436"/>
      <c r="D46" s="436"/>
      <c r="E46" s="436"/>
      <c r="F46" s="436"/>
      <c r="G46" s="436"/>
      <c r="H46" s="437"/>
      <c r="I46" s="371"/>
      <c r="J46" s="371"/>
      <c r="K46" s="1"/>
      <c r="L46" s="1"/>
    </row>
    <row r="47" spans="1:12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8">
    <mergeCell ref="A38:H46"/>
    <mergeCell ref="A1:L1"/>
    <mergeCell ref="A3:B3"/>
    <mergeCell ref="C3:D3"/>
    <mergeCell ref="E3:F3"/>
    <mergeCell ref="G3:H3"/>
    <mergeCell ref="K3:L3"/>
    <mergeCell ref="I3:J3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T117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Timesheet'!B1</f>
        <v>Enter Name Here</v>
      </c>
      <c r="C1" s="96"/>
      <c r="D1" s="344"/>
      <c r="E1" s="95" t="s">
        <v>131</v>
      </c>
      <c r="F1" s="345" t="e">
        <f>$B$2*B39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Timesheet'!B2</f>
        <v>Enter rate of pay here</v>
      </c>
      <c r="C2" s="289"/>
      <c r="D2" s="344"/>
      <c r="E2" s="95" t="s">
        <v>134</v>
      </c>
      <c r="F2" s="345" t="e">
        <f>$B$2*$B74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Timesheet'!B3</f>
        <v>Enter fringe rate here</v>
      </c>
      <c r="C3" s="289"/>
      <c r="D3" s="344"/>
      <c r="E3" s="95" t="s">
        <v>137</v>
      </c>
      <c r="F3" s="345" t="e">
        <f>$B$2*$B108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Timesheet'!D4</f>
        <v>Enter Grant hours here</v>
      </c>
      <c r="E4" s="95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B39+B74+B108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45383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45384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45385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45386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45387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45388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45389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45390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45391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45392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45393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45394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45395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45396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45397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45398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45399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45400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45401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45402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45403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45404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45405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45406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45407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45408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45409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45410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45411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45412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s="101" customFormat="1" x14ac:dyDescent="0.2">
      <c r="A39" s="293" t="s">
        <v>115</v>
      </c>
      <c r="B39" s="62">
        <f>SUM(B9:B38)</f>
        <v>0</v>
      </c>
      <c r="C39" s="370">
        <f>SUM(C9:C38)</f>
        <v>0</v>
      </c>
      <c r="D39" s="448"/>
      <c r="E39" s="448"/>
      <c r="F39" s="448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375"/>
    </row>
    <row r="40" spans="1:72" x14ac:dyDescent="0.2">
      <c r="A40" s="63"/>
      <c r="B40" s="64"/>
      <c r="C40" s="64"/>
      <c r="D40" s="64"/>
      <c r="E40" s="64"/>
      <c r="F40" s="64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3"/>
      <c r="BS40" s="373"/>
      <c r="BT40"/>
    </row>
    <row r="41" spans="1:72" s="94" customFormat="1" x14ac:dyDescent="0.2">
      <c r="A41" s="93" t="s">
        <v>134</v>
      </c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</row>
    <row r="42" spans="1:72" ht="25.5" x14ac:dyDescent="0.2">
      <c r="A42" s="291" t="s">
        <v>141</v>
      </c>
      <c r="B42" s="254" t="s">
        <v>142</v>
      </c>
      <c r="C42" s="254" t="s">
        <v>143</v>
      </c>
      <c r="D42" s="376" t="s">
        <v>144</v>
      </c>
      <c r="E42" s="179"/>
      <c r="F42" s="179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/>
    </row>
    <row r="43" spans="1:72" x14ac:dyDescent="0.2">
      <c r="A43" s="292">
        <v>45413</v>
      </c>
      <c r="B43" s="172"/>
      <c r="C43" s="173"/>
      <c r="D43" s="444"/>
      <c r="E43" s="444"/>
      <c r="F43" s="444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45414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45415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45416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45417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45418</v>
      </c>
      <c r="B48" s="174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45419</v>
      </c>
      <c r="B49" s="172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45420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45421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45422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45423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45424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45425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45426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45427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45428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45429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45430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45431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45432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45433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45434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45435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45436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45437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45438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45439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45440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45441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45442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45443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s="101" customFormat="1" x14ac:dyDescent="0.2">
      <c r="A74" s="293" t="s">
        <v>115</v>
      </c>
      <c r="B74" s="62">
        <f>SUM(B43:B71)</f>
        <v>0</v>
      </c>
      <c r="C74" s="370">
        <f>SUM(C43:C71)</f>
        <v>0</v>
      </c>
      <c r="D74" s="388"/>
      <c r="E74" s="388"/>
      <c r="F74" s="388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375"/>
    </row>
    <row r="75" spans="1:72" x14ac:dyDescent="0.2">
      <c r="A75" s="63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/>
    </row>
    <row r="76" spans="1:72" s="92" customFormat="1" x14ac:dyDescent="0.2">
      <c r="A76" s="90" t="s">
        <v>137</v>
      </c>
      <c r="B76" s="91"/>
      <c r="C76" s="91"/>
      <c r="D76" s="381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</row>
    <row r="77" spans="1:72" ht="25.5" x14ac:dyDescent="0.2">
      <c r="A77" s="291" t="s">
        <v>141</v>
      </c>
      <c r="B77" s="254" t="s">
        <v>142</v>
      </c>
      <c r="C77" s="254" t="s">
        <v>143</v>
      </c>
      <c r="D77" s="376" t="s">
        <v>144</v>
      </c>
      <c r="E77" s="179"/>
      <c r="F77" s="179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45444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45445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45446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45447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45448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45449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45450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45451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45452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45453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45454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45455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45456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45457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45458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45459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45460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45461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45462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45463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45464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45465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45466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45467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45468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45469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45470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45471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45472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45473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s="101" customFormat="1" x14ac:dyDescent="0.2">
      <c r="A108" s="293" t="s">
        <v>117</v>
      </c>
      <c r="B108" s="62">
        <f>SUM(B78:B107)</f>
        <v>0</v>
      </c>
      <c r="C108" s="370">
        <f>SUM(C78:C107)</f>
        <v>0</v>
      </c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375"/>
    </row>
    <row r="109" spans="1:72" x14ac:dyDescent="0.2">
      <c r="A109" s="104"/>
      <c r="B109" s="105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/>
    </row>
    <row r="110" spans="1:72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</row>
    <row r="112" spans="1:72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106"/>
      <c r="B115" s="99"/>
      <c r="C115" s="100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s="73" customFormat="1" x14ac:dyDescent="0.2">
      <c r="A116" s="111"/>
      <c r="B116" s="373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 s="373"/>
    </row>
    <row r="117" spans="1:72" s="73" customFormat="1" x14ac:dyDescent="0.2">
      <c r="A117" s="111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</row>
  </sheetData>
  <sheetProtection insertRows="0"/>
  <mergeCells count="96">
    <mergeCell ref="D12:F12"/>
    <mergeCell ref="A4:C4"/>
    <mergeCell ref="A5:B5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50:F50"/>
    <mergeCell ref="D37:F37"/>
    <mergeCell ref="D38:F38"/>
    <mergeCell ref="D39:F39"/>
    <mergeCell ref="D43:F43"/>
    <mergeCell ref="D44:F44"/>
    <mergeCell ref="D45:F45"/>
    <mergeCell ref="D46:F46"/>
    <mergeCell ref="D47:F47"/>
    <mergeCell ref="D48:F48"/>
    <mergeCell ref="D49:F49"/>
    <mergeCell ref="D62:F62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79:F79"/>
    <mergeCell ref="D72:F72"/>
    <mergeCell ref="D73:F73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4:F74"/>
    <mergeCell ref="D78:F78"/>
    <mergeCell ref="D91:F91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90:F90"/>
    <mergeCell ref="D108:F108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97:F97"/>
    <mergeCell ref="D92:F92"/>
    <mergeCell ref="D93:F93"/>
    <mergeCell ref="D94:F94"/>
    <mergeCell ref="D95:F95"/>
    <mergeCell ref="D96:F96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T117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Timesheet'!B1</f>
        <v>Enter Name Here</v>
      </c>
      <c r="C1" s="96"/>
      <c r="D1" s="287"/>
      <c r="E1" s="95" t="s">
        <v>131</v>
      </c>
      <c r="F1" s="345" t="e">
        <f>$B$2*B39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Timesheet'!B2</f>
        <v>Enter rate of pay here</v>
      </c>
      <c r="C2" s="289"/>
      <c r="D2" s="287"/>
      <c r="E2" s="95" t="s">
        <v>134</v>
      </c>
      <c r="F2" s="345" t="e">
        <f>$B$2*$B74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Timesheet'!B3</f>
        <v>Enter fringe rate here</v>
      </c>
      <c r="C3" s="289"/>
      <c r="D3" s="287"/>
      <c r="E3" s="95" t="s">
        <v>137</v>
      </c>
      <c r="F3" s="345" t="e">
        <f>$B$2*$B108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(2)'!D4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B39+B74+B108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45383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45384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45385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45386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45387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45388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45389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45390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45391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45392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45393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45394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45395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45396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45397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45398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45399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45400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45401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45402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45403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45404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45405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45406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45407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45408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45409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45410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45411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45412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s="101" customFormat="1" x14ac:dyDescent="0.2">
      <c r="A39" s="293" t="s">
        <v>115</v>
      </c>
      <c r="B39" s="62">
        <f>SUM(B9:B38)</f>
        <v>0</v>
      </c>
      <c r="C39" s="370">
        <f>SUM(C9:C38)</f>
        <v>0</v>
      </c>
      <c r="D39" s="448"/>
      <c r="E39" s="448"/>
      <c r="F39" s="448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375"/>
    </row>
    <row r="40" spans="1:72" x14ac:dyDescent="0.2">
      <c r="A40" s="63"/>
      <c r="B40" s="64"/>
      <c r="C40" s="64"/>
      <c r="D40" s="64"/>
      <c r="E40" s="64"/>
      <c r="F40" s="64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3"/>
      <c r="BS40" s="373"/>
      <c r="BT40"/>
    </row>
    <row r="41" spans="1:72" s="94" customFormat="1" x14ac:dyDescent="0.2">
      <c r="A41" s="93" t="s">
        <v>134</v>
      </c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</row>
    <row r="42" spans="1:72" ht="25.5" x14ac:dyDescent="0.2">
      <c r="A42" s="291" t="s">
        <v>141</v>
      </c>
      <c r="B42" s="254" t="s">
        <v>142</v>
      </c>
      <c r="C42" s="254" t="s">
        <v>143</v>
      </c>
      <c r="D42" s="376" t="s">
        <v>144</v>
      </c>
      <c r="E42" s="179"/>
      <c r="F42" s="179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/>
    </row>
    <row r="43" spans="1:72" x14ac:dyDescent="0.2">
      <c r="A43" s="292">
        <v>45413</v>
      </c>
      <c r="B43" s="172"/>
      <c r="C43" s="173"/>
      <c r="D43" s="444"/>
      <c r="E43" s="444"/>
      <c r="F43" s="444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45414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45415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45416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45417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45418</v>
      </c>
      <c r="B48" s="174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45419</v>
      </c>
      <c r="B49" s="172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45420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45421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45422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45423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45424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45425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45426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45427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45428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45429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45430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45431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45432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45433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45434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45435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45436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45437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45438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45439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45440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45441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45442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45443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s="101" customFormat="1" x14ac:dyDescent="0.2">
      <c r="A74" s="293" t="s">
        <v>115</v>
      </c>
      <c r="B74" s="62">
        <f>SUM(B43:B71)</f>
        <v>0</v>
      </c>
      <c r="C74" s="370">
        <f>SUM(C43:C71)</f>
        <v>0</v>
      </c>
      <c r="D74" s="388"/>
      <c r="E74" s="388"/>
      <c r="F74" s="388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375"/>
    </row>
    <row r="75" spans="1:72" x14ac:dyDescent="0.2">
      <c r="A75" s="63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/>
    </row>
    <row r="76" spans="1:72" s="92" customFormat="1" x14ac:dyDescent="0.2">
      <c r="A76" s="90" t="s">
        <v>137</v>
      </c>
      <c r="B76" s="91"/>
      <c r="C76" s="91"/>
      <c r="D76" s="381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</row>
    <row r="77" spans="1:72" ht="25.5" x14ac:dyDescent="0.2">
      <c r="A77" s="291" t="s">
        <v>141</v>
      </c>
      <c r="B77" s="254" t="s">
        <v>142</v>
      </c>
      <c r="C77" s="254" t="s">
        <v>143</v>
      </c>
      <c r="D77" s="376" t="s">
        <v>144</v>
      </c>
      <c r="E77" s="179"/>
      <c r="F77" s="179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45444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45445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45446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45447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45448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45449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45450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45451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45452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45453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45454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45455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45456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45457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45458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45459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45460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45461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45462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45463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45464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45465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45466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45467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45468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45469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45470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45471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45472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45473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s="101" customFormat="1" x14ac:dyDescent="0.2">
      <c r="A108" s="293" t="s">
        <v>117</v>
      </c>
      <c r="B108" s="62">
        <f>SUM(B78:B107)</f>
        <v>0</v>
      </c>
      <c r="C108" s="370">
        <f>SUM(C78:C107)</f>
        <v>0</v>
      </c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375"/>
    </row>
    <row r="109" spans="1:72" x14ac:dyDescent="0.2">
      <c r="A109" s="104"/>
      <c r="B109" s="105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/>
    </row>
    <row r="110" spans="1:72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</row>
    <row r="112" spans="1:72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106"/>
      <c r="B115" s="99"/>
      <c r="C115" s="100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s="73" customFormat="1" x14ac:dyDescent="0.2">
      <c r="A116" s="111"/>
      <c r="B116" s="373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 s="373"/>
    </row>
    <row r="117" spans="1:72" s="73" customFormat="1" x14ac:dyDescent="0.2">
      <c r="A117" s="111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</row>
  </sheetData>
  <sheetProtection insertRows="0"/>
  <mergeCells count="96">
    <mergeCell ref="D18:F18"/>
    <mergeCell ref="A4:C4"/>
    <mergeCell ref="A5:B5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5:F45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3:F43"/>
    <mergeCell ref="D44:F44"/>
    <mergeCell ref="D57:F57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69:F69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84:F84"/>
    <mergeCell ref="D70:F70"/>
    <mergeCell ref="D71:F71"/>
    <mergeCell ref="D72:F72"/>
    <mergeCell ref="D73:F73"/>
    <mergeCell ref="D74:F74"/>
    <mergeCell ref="D78:F78"/>
    <mergeCell ref="D79:F79"/>
    <mergeCell ref="D80:F80"/>
    <mergeCell ref="D81:F81"/>
    <mergeCell ref="D82:F82"/>
    <mergeCell ref="D83:F83"/>
    <mergeCell ref="D96:F96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108:F108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T117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(3)'!B1</f>
        <v>Enter Name Here</v>
      </c>
      <c r="C1" s="96"/>
      <c r="D1" s="287"/>
      <c r="E1" s="95" t="s">
        <v>131</v>
      </c>
      <c r="F1" s="345" t="e">
        <f>$B$2*B39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 (3)'!B2</f>
        <v>Enter rate of pay here</v>
      </c>
      <c r="C2" s="289"/>
      <c r="D2" s="287"/>
      <c r="E2" s="95" t="s">
        <v>134</v>
      </c>
      <c r="F2" s="345" t="e">
        <f>$B$2*$B74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 (3)'!B3</f>
        <v>Enter fringe rate here</v>
      </c>
      <c r="C3" s="289"/>
      <c r="D3" s="287"/>
      <c r="E3" s="95" t="s">
        <v>137</v>
      </c>
      <c r="F3" s="345" t="e">
        <f>$B$2*$B108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(3)'!D4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B39+B74+B108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45383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45384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45385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45386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45387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45388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45389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45390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45391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45392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45393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45394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45395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45396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45397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45398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45399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45400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45401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45402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45403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45404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45405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45406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45407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45408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45409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45410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45411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45412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s="101" customFormat="1" x14ac:dyDescent="0.2">
      <c r="A39" s="293" t="s">
        <v>115</v>
      </c>
      <c r="B39" s="62">
        <f>SUM(B9:B38)</f>
        <v>0</v>
      </c>
      <c r="C39" s="370">
        <f>SUM(C9:C38)</f>
        <v>0</v>
      </c>
      <c r="D39" s="448"/>
      <c r="E39" s="448"/>
      <c r="F39" s="448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375"/>
    </row>
    <row r="40" spans="1:72" x14ac:dyDescent="0.2">
      <c r="A40" s="63"/>
      <c r="B40" s="64"/>
      <c r="C40" s="64"/>
      <c r="D40" s="64"/>
      <c r="E40" s="64"/>
      <c r="F40" s="64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3"/>
      <c r="BS40" s="373"/>
      <c r="BT40"/>
    </row>
    <row r="41" spans="1:72" s="94" customFormat="1" x14ac:dyDescent="0.2">
      <c r="A41" s="93" t="s">
        <v>134</v>
      </c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</row>
    <row r="42" spans="1:72" ht="25.5" x14ac:dyDescent="0.2">
      <c r="A42" s="291" t="s">
        <v>141</v>
      </c>
      <c r="B42" s="254" t="s">
        <v>142</v>
      </c>
      <c r="C42" s="254" t="s">
        <v>143</v>
      </c>
      <c r="D42" s="376" t="s">
        <v>144</v>
      </c>
      <c r="E42" s="179"/>
      <c r="F42" s="179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/>
    </row>
    <row r="43" spans="1:72" x14ac:dyDescent="0.2">
      <c r="A43" s="292">
        <v>45413</v>
      </c>
      <c r="B43" s="172"/>
      <c r="C43" s="173"/>
      <c r="D43" s="444"/>
      <c r="E43" s="444"/>
      <c r="F43" s="444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45414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45415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45416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45417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45418</v>
      </c>
      <c r="B48" s="174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45419</v>
      </c>
      <c r="B49" s="172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45420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45421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45422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45423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45424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45425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45426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45427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45428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45429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45430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45431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45432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45433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45434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45435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45436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45437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45438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45439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45440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45441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45442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45443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s="101" customFormat="1" x14ac:dyDescent="0.2">
      <c r="A74" s="293" t="s">
        <v>115</v>
      </c>
      <c r="B74" s="62">
        <f>SUM(B43:B71)</f>
        <v>0</v>
      </c>
      <c r="C74" s="370">
        <f>SUM(C43:C71)</f>
        <v>0</v>
      </c>
      <c r="D74" s="388"/>
      <c r="E74" s="388"/>
      <c r="F74" s="388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375"/>
    </row>
    <row r="75" spans="1:72" x14ac:dyDescent="0.2">
      <c r="A75" s="63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/>
    </row>
    <row r="76" spans="1:72" s="92" customFormat="1" x14ac:dyDescent="0.2">
      <c r="A76" s="90" t="s">
        <v>137</v>
      </c>
      <c r="B76" s="91"/>
      <c r="C76" s="91"/>
      <c r="D76" s="381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</row>
    <row r="77" spans="1:72" ht="25.5" x14ac:dyDescent="0.2">
      <c r="A77" s="291" t="s">
        <v>141</v>
      </c>
      <c r="B77" s="254" t="s">
        <v>142</v>
      </c>
      <c r="C77" s="254" t="s">
        <v>143</v>
      </c>
      <c r="D77" s="376" t="s">
        <v>144</v>
      </c>
      <c r="E77" s="179"/>
      <c r="F77" s="179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45444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45445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45446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45447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45448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45449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45450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45451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45452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45453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45454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45455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45456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45457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45458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45459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45460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45461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45462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45463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45464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45465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45466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45467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45468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45469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45470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45471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45472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45473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s="101" customFormat="1" x14ac:dyDescent="0.2">
      <c r="A108" s="293" t="s">
        <v>117</v>
      </c>
      <c r="B108" s="62">
        <f>SUM(B78:B107)</f>
        <v>0</v>
      </c>
      <c r="C108" s="370">
        <f>SUM(C78:C107)</f>
        <v>0</v>
      </c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375"/>
    </row>
    <row r="109" spans="1:72" x14ac:dyDescent="0.2">
      <c r="A109" s="104"/>
      <c r="B109" s="105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/>
    </row>
    <row r="110" spans="1:72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</row>
    <row r="112" spans="1:72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106"/>
      <c r="B115" s="99"/>
      <c r="C115" s="100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s="73" customFormat="1" x14ac:dyDescent="0.2">
      <c r="A116" s="111"/>
      <c r="B116" s="373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 s="373"/>
    </row>
    <row r="117" spans="1:72" s="73" customFormat="1" x14ac:dyDescent="0.2">
      <c r="A117" s="111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</row>
  </sheetData>
  <sheetProtection insertRows="0"/>
  <mergeCells count="96">
    <mergeCell ref="D18:F18"/>
    <mergeCell ref="A4:C4"/>
    <mergeCell ref="A5:B5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5:F45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3:F43"/>
    <mergeCell ref="D44:F44"/>
    <mergeCell ref="D57:F57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69:F69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84:F84"/>
    <mergeCell ref="D70:F70"/>
    <mergeCell ref="D71:F71"/>
    <mergeCell ref="D72:F72"/>
    <mergeCell ref="D73:F73"/>
    <mergeCell ref="D74:F74"/>
    <mergeCell ref="D78:F78"/>
    <mergeCell ref="D79:F79"/>
    <mergeCell ref="D80:F80"/>
    <mergeCell ref="D81:F81"/>
    <mergeCell ref="D82:F82"/>
    <mergeCell ref="D83:F83"/>
    <mergeCell ref="D96:F96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108:F108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BT117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(4)'!B1</f>
        <v>Enter Name Here</v>
      </c>
      <c r="C1" s="96"/>
      <c r="D1" s="344"/>
      <c r="E1" s="95" t="s">
        <v>131</v>
      </c>
      <c r="F1" s="345" t="e">
        <f>$B$2*B39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 (4)'!B2</f>
        <v>Enter rate of pay here</v>
      </c>
      <c r="C2" s="289"/>
      <c r="D2" s="344"/>
      <c r="E2" s="95" t="s">
        <v>134</v>
      </c>
      <c r="F2" s="345" t="e">
        <f>$B$2*$B74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 (4)'!B3</f>
        <v>Enter fringe rate here</v>
      </c>
      <c r="C3" s="289"/>
      <c r="D3" s="344"/>
      <c r="E3" s="95" t="s">
        <v>137</v>
      </c>
      <c r="F3" s="345" t="e">
        <f>$B$2*$B108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(4)'!D4</f>
        <v>Enter Grant hours here</v>
      </c>
      <c r="E4" s="95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B39+B74+B108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45383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45384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45385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45386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45387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45388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45389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45390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45391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45392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45393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45394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45395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45396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45397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45398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45399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45400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45401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45402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45403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45404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45405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45406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45407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45408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45409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45410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45411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45412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s="101" customFormat="1" x14ac:dyDescent="0.2">
      <c r="A39" s="293" t="s">
        <v>115</v>
      </c>
      <c r="B39" s="62">
        <f>SUM(B9:B38)</f>
        <v>0</v>
      </c>
      <c r="C39" s="370">
        <f>SUM(C9:C38)</f>
        <v>0</v>
      </c>
      <c r="D39" s="448"/>
      <c r="E39" s="448"/>
      <c r="F39" s="448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375"/>
    </row>
    <row r="40" spans="1:72" x14ac:dyDescent="0.2">
      <c r="A40" s="63"/>
      <c r="B40" s="64"/>
      <c r="C40" s="64"/>
      <c r="D40" s="64"/>
      <c r="E40" s="64"/>
      <c r="F40" s="64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3"/>
      <c r="BS40" s="373"/>
      <c r="BT40"/>
    </row>
    <row r="41" spans="1:72" s="94" customFormat="1" x14ac:dyDescent="0.2">
      <c r="A41" s="93" t="s">
        <v>134</v>
      </c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</row>
    <row r="42" spans="1:72" ht="25.5" x14ac:dyDescent="0.2">
      <c r="A42" s="291" t="s">
        <v>141</v>
      </c>
      <c r="B42" s="254" t="s">
        <v>142</v>
      </c>
      <c r="C42" s="254" t="s">
        <v>143</v>
      </c>
      <c r="D42" s="376" t="s">
        <v>144</v>
      </c>
      <c r="E42" s="179"/>
      <c r="F42" s="179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/>
    </row>
    <row r="43" spans="1:72" x14ac:dyDescent="0.2">
      <c r="A43" s="292">
        <v>45413</v>
      </c>
      <c r="B43" s="172"/>
      <c r="C43" s="173"/>
      <c r="D43" s="444"/>
      <c r="E43" s="444"/>
      <c r="F43" s="444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45414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45415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45416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45417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45418</v>
      </c>
      <c r="B48" s="174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45419</v>
      </c>
      <c r="B49" s="172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45420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45421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45422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45423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45424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45425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45426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45427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45428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45429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45430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45431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45432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45433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45434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45435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45436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45437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45438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45439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45440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45441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45442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45443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s="101" customFormat="1" x14ac:dyDescent="0.2">
      <c r="A74" s="293" t="s">
        <v>115</v>
      </c>
      <c r="B74" s="62">
        <f>SUM(B43:B71)</f>
        <v>0</v>
      </c>
      <c r="C74" s="370">
        <f>SUM(C43:C71)</f>
        <v>0</v>
      </c>
      <c r="D74" s="388"/>
      <c r="E74" s="388"/>
      <c r="F74" s="388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375"/>
    </row>
    <row r="75" spans="1:72" x14ac:dyDescent="0.2">
      <c r="A75" s="63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/>
    </row>
    <row r="76" spans="1:72" s="92" customFormat="1" x14ac:dyDescent="0.2">
      <c r="A76" s="90" t="s">
        <v>137</v>
      </c>
      <c r="B76" s="91"/>
      <c r="C76" s="91"/>
      <c r="D76" s="381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</row>
    <row r="77" spans="1:72" ht="25.5" x14ac:dyDescent="0.2">
      <c r="A77" s="291" t="s">
        <v>141</v>
      </c>
      <c r="B77" s="254" t="s">
        <v>142</v>
      </c>
      <c r="C77" s="254" t="s">
        <v>143</v>
      </c>
      <c r="D77" s="376" t="s">
        <v>144</v>
      </c>
      <c r="E77" s="179"/>
      <c r="F77" s="179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45444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45445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45446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45447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45448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45449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45450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45451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45452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45453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45454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45455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45456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45457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45458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45459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45460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45461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45462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45463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45464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45465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45466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45467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45468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45469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45470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45471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45472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45473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s="101" customFormat="1" x14ac:dyDescent="0.2">
      <c r="A108" s="293" t="s">
        <v>117</v>
      </c>
      <c r="B108" s="62">
        <f>SUM(B78:B107)</f>
        <v>0</v>
      </c>
      <c r="C108" s="370">
        <f>SUM(C78:C107)</f>
        <v>0</v>
      </c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375"/>
    </row>
    <row r="109" spans="1:72" x14ac:dyDescent="0.2">
      <c r="A109" s="104"/>
      <c r="B109" s="105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/>
    </row>
    <row r="110" spans="1:72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</row>
    <row r="112" spans="1:72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106"/>
      <c r="B115" s="99"/>
      <c r="C115" s="100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s="73" customFormat="1" x14ac:dyDescent="0.2">
      <c r="A116" s="111"/>
      <c r="B116" s="373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 s="373"/>
    </row>
    <row r="117" spans="1:72" s="73" customFormat="1" x14ac:dyDescent="0.2">
      <c r="A117" s="111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</row>
  </sheetData>
  <sheetProtection insertRows="0"/>
  <mergeCells count="96">
    <mergeCell ref="D18:F18"/>
    <mergeCell ref="A4:C4"/>
    <mergeCell ref="A5:B5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5:F45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3:F43"/>
    <mergeCell ref="D44:F44"/>
    <mergeCell ref="D57:F57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69:F69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84:F84"/>
    <mergeCell ref="D70:F70"/>
    <mergeCell ref="D71:F71"/>
    <mergeCell ref="D72:F72"/>
    <mergeCell ref="D73:F73"/>
    <mergeCell ref="D74:F74"/>
    <mergeCell ref="D78:F78"/>
    <mergeCell ref="D79:F79"/>
    <mergeCell ref="D80:F80"/>
    <mergeCell ref="D81:F81"/>
    <mergeCell ref="D82:F82"/>
    <mergeCell ref="D83:F83"/>
    <mergeCell ref="D96:F96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108:F108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BT117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(5)'!B1</f>
        <v>Enter Name Here</v>
      </c>
      <c r="C1" s="96"/>
      <c r="D1" s="287"/>
      <c r="E1" s="95" t="s">
        <v>131</v>
      </c>
      <c r="F1" s="345" t="e">
        <f>$B$2*B39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 (5)'!B2</f>
        <v>Enter rate of pay here</v>
      </c>
      <c r="C2" s="289"/>
      <c r="D2" s="287"/>
      <c r="E2" s="95" t="s">
        <v>134</v>
      </c>
      <c r="F2" s="345" t="e">
        <f>$B$2*$B74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 (5)'!B3</f>
        <v>Enter fringe rate here</v>
      </c>
      <c r="C3" s="289"/>
      <c r="D3" s="287"/>
      <c r="E3" s="95" t="s">
        <v>137</v>
      </c>
      <c r="F3" s="345" t="e">
        <f>$B$2*$B108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(5)'!D4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B39+B74+B108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45383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45384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45385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45386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45387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45388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45389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45390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45391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45392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45393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45394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45395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45396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45397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45398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45399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45400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45401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45402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45403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45404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45405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45406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45407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45408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45409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45410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45411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45412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s="101" customFormat="1" x14ac:dyDescent="0.2">
      <c r="A39" s="293" t="s">
        <v>115</v>
      </c>
      <c r="B39" s="62">
        <f>SUM(B9:B38)</f>
        <v>0</v>
      </c>
      <c r="C39" s="370">
        <f>SUM(C9:C38)</f>
        <v>0</v>
      </c>
      <c r="D39" s="448"/>
      <c r="E39" s="448"/>
      <c r="F39" s="448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375"/>
    </row>
    <row r="40" spans="1:72" x14ac:dyDescent="0.2">
      <c r="A40" s="63"/>
      <c r="B40" s="64"/>
      <c r="C40" s="64"/>
      <c r="D40" s="64"/>
      <c r="E40" s="64"/>
      <c r="F40" s="64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 s="373"/>
      <c r="AW40" s="373"/>
      <c r="AX40" s="373"/>
      <c r="AY40" s="373"/>
      <c r="AZ40" s="373"/>
      <c r="BA40" s="373"/>
      <c r="BB40" s="373"/>
      <c r="BC40" s="373"/>
      <c r="BD40" s="373"/>
      <c r="BE40" s="373"/>
      <c r="BF40" s="373"/>
      <c r="BG40" s="373"/>
      <c r="BH40" s="373"/>
      <c r="BI40" s="373"/>
      <c r="BJ40" s="373"/>
      <c r="BK40" s="373"/>
      <c r="BL40" s="373"/>
      <c r="BM40" s="373"/>
      <c r="BN40" s="373"/>
      <c r="BO40" s="373"/>
      <c r="BP40" s="373"/>
      <c r="BQ40" s="373"/>
      <c r="BR40" s="373"/>
      <c r="BS40" s="373"/>
      <c r="BT40"/>
    </row>
    <row r="41" spans="1:72" s="94" customFormat="1" x14ac:dyDescent="0.2">
      <c r="A41" s="93" t="s">
        <v>134</v>
      </c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</row>
    <row r="42" spans="1:72" ht="25.5" x14ac:dyDescent="0.2">
      <c r="A42" s="291" t="s">
        <v>141</v>
      </c>
      <c r="B42" s="254" t="s">
        <v>142</v>
      </c>
      <c r="C42" s="254" t="s">
        <v>143</v>
      </c>
      <c r="D42" s="376" t="s">
        <v>144</v>
      </c>
      <c r="E42" s="179"/>
      <c r="F42" s="179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  <c r="BT42"/>
    </row>
    <row r="43" spans="1:72" x14ac:dyDescent="0.2">
      <c r="A43" s="292">
        <v>45413</v>
      </c>
      <c r="B43" s="172"/>
      <c r="C43" s="173"/>
      <c r="D43" s="444"/>
      <c r="E43" s="444"/>
      <c r="F43" s="444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45414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45415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45416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45417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45418</v>
      </c>
      <c r="B48" s="174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45419</v>
      </c>
      <c r="B49" s="172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45420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45421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45422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45423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45424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45425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45426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45427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45428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45429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45430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45431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45432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45433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45434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45435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45436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45437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45438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45439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45440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45441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45442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45443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s="101" customFormat="1" x14ac:dyDescent="0.2">
      <c r="A74" s="293" t="s">
        <v>115</v>
      </c>
      <c r="B74" s="62">
        <f>SUM(B43:B71)</f>
        <v>0</v>
      </c>
      <c r="C74" s="370">
        <f>SUM(C43:C71)</f>
        <v>0</v>
      </c>
      <c r="D74" s="388"/>
      <c r="E74" s="388"/>
      <c r="F74" s="388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375"/>
    </row>
    <row r="75" spans="1:72" x14ac:dyDescent="0.2">
      <c r="A75" s="63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 s="373"/>
      <c r="AW75" s="373"/>
      <c r="AX75" s="373"/>
      <c r="AY75" s="373"/>
      <c r="AZ75" s="373"/>
      <c r="BA75" s="373"/>
      <c r="BB75" s="373"/>
      <c r="BC75" s="373"/>
      <c r="BD75" s="373"/>
      <c r="BE75" s="373"/>
      <c r="BF75" s="373"/>
      <c r="BG75" s="373"/>
      <c r="BH75" s="373"/>
      <c r="BI75" s="373"/>
      <c r="BJ75" s="373"/>
      <c r="BK75" s="373"/>
      <c r="BL75" s="373"/>
      <c r="BM75" s="373"/>
      <c r="BN75" s="373"/>
      <c r="BO75" s="373"/>
      <c r="BP75" s="373"/>
      <c r="BQ75" s="373"/>
      <c r="BR75" s="373"/>
      <c r="BS75" s="373"/>
      <c r="BT75"/>
    </row>
    <row r="76" spans="1:72" s="92" customFormat="1" x14ac:dyDescent="0.2">
      <c r="A76" s="90" t="s">
        <v>137</v>
      </c>
      <c r="B76" s="91"/>
      <c r="C76" s="91"/>
      <c r="D76" s="381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</row>
    <row r="77" spans="1:72" ht="25.5" x14ac:dyDescent="0.2">
      <c r="A77" s="291" t="s">
        <v>141</v>
      </c>
      <c r="B77" s="254" t="s">
        <v>142</v>
      </c>
      <c r="C77" s="254" t="s">
        <v>143</v>
      </c>
      <c r="D77" s="376" t="s">
        <v>144</v>
      </c>
      <c r="E77" s="179"/>
      <c r="F77" s="179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  <c r="BT77"/>
    </row>
    <row r="78" spans="1:72" x14ac:dyDescent="0.2">
      <c r="A78" s="292">
        <v>45444</v>
      </c>
      <c r="B78" s="172"/>
      <c r="C78" s="173"/>
      <c r="D78" s="444"/>
      <c r="E78" s="444"/>
      <c r="F78" s="444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45445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45446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45447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45448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45449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45450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45451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45452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45453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45454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45455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45456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45457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45458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45459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45460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45461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45462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45463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45464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45465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45466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45467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45468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45469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45470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45471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45472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45473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s="101" customFormat="1" x14ac:dyDescent="0.2">
      <c r="A108" s="293" t="s">
        <v>117</v>
      </c>
      <c r="B108" s="62">
        <f>SUM(B78:B107)</f>
        <v>0</v>
      </c>
      <c r="C108" s="370">
        <f>SUM(C78:C107)</f>
        <v>0</v>
      </c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375"/>
    </row>
    <row r="109" spans="1:72" x14ac:dyDescent="0.2">
      <c r="A109" s="104"/>
      <c r="B109" s="105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 s="373"/>
      <c r="AW109" s="373"/>
      <c r="AX109" s="373"/>
      <c r="AY109" s="373"/>
      <c r="AZ109" s="373"/>
      <c r="BA109" s="373"/>
      <c r="BB109" s="373"/>
      <c r="BC109" s="373"/>
      <c r="BD109" s="373"/>
      <c r="BE109" s="373"/>
      <c r="BF109" s="373"/>
      <c r="BG109" s="373"/>
      <c r="BH109" s="373"/>
      <c r="BI109" s="373"/>
      <c r="BJ109" s="373"/>
      <c r="BK109" s="373"/>
      <c r="BL109" s="373"/>
      <c r="BM109" s="373"/>
      <c r="BN109" s="373"/>
      <c r="BO109" s="373"/>
      <c r="BP109" s="373"/>
      <c r="BQ109" s="373"/>
      <c r="BR109" s="373"/>
      <c r="BS109" s="373"/>
      <c r="BT109"/>
    </row>
    <row r="110" spans="1:72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 s="373"/>
    </row>
    <row r="112" spans="1:72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106"/>
      <c r="B115" s="99"/>
      <c r="C115" s="100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s="73" customFormat="1" x14ac:dyDescent="0.2">
      <c r="A116" s="111"/>
      <c r="B116" s="373"/>
      <c r="C116" s="373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 s="373"/>
    </row>
    <row r="117" spans="1:72" s="73" customFormat="1" x14ac:dyDescent="0.2">
      <c r="A117" s="111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</row>
  </sheetData>
  <sheetProtection insertRows="0"/>
  <mergeCells count="96">
    <mergeCell ref="D18:F18"/>
    <mergeCell ref="A4:C4"/>
    <mergeCell ref="A5:B5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5:F45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3:F43"/>
    <mergeCell ref="D44:F44"/>
    <mergeCell ref="D57:F57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69:F69"/>
    <mergeCell ref="D58:F58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84:F84"/>
    <mergeCell ref="D70:F70"/>
    <mergeCell ref="D71:F71"/>
    <mergeCell ref="D72:F72"/>
    <mergeCell ref="D73:F73"/>
    <mergeCell ref="D74:F74"/>
    <mergeCell ref="D78:F78"/>
    <mergeCell ref="D79:F79"/>
    <mergeCell ref="D80:F80"/>
    <mergeCell ref="D81:F81"/>
    <mergeCell ref="D82:F82"/>
    <mergeCell ref="D83:F83"/>
    <mergeCell ref="D96:F96"/>
    <mergeCell ref="D85:F85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108:F108"/>
    <mergeCell ref="D97:F97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V174"/>
  <sheetViews>
    <sheetView zoomScaleNormal="100" workbookViewId="0">
      <selection sqref="A1:A2"/>
    </sheetView>
  </sheetViews>
  <sheetFormatPr defaultRowHeight="12.75" x14ac:dyDescent="0.2"/>
  <cols>
    <col min="1" max="1" width="11.85546875" style="73" customWidth="1"/>
    <col min="2" max="2" width="10.140625" style="73" customWidth="1"/>
    <col min="3" max="4" width="9.140625" style="73"/>
    <col min="5" max="5" width="10.28515625" style="73" bestFit="1" customWidth="1"/>
    <col min="6" max="6" width="56.140625" style="73" customWidth="1"/>
    <col min="7" max="48" width="9.140625" style="73"/>
  </cols>
  <sheetData>
    <row r="1" spans="1:48" s="88" customFormat="1" x14ac:dyDescent="0.2">
      <c r="A1" s="343" t="s">
        <v>129</v>
      </c>
      <c r="B1" s="288" t="s">
        <v>145</v>
      </c>
      <c r="C1" s="96"/>
      <c r="D1" s="96"/>
      <c r="E1" s="95" t="s">
        <v>131</v>
      </c>
      <c r="F1" s="294">
        <f>$B$2*$B38</f>
        <v>0</v>
      </c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</row>
    <row r="2" spans="1:48" s="88" customFormat="1" x14ac:dyDescent="0.2">
      <c r="A2" s="343" t="s">
        <v>210</v>
      </c>
      <c r="B2" s="297">
        <v>34.47</v>
      </c>
      <c r="C2" s="96"/>
      <c r="D2" s="96"/>
      <c r="E2" s="95" t="s">
        <v>134</v>
      </c>
      <c r="F2" s="294">
        <f>$B$2*$B73</f>
        <v>0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</row>
    <row r="3" spans="1:48" s="88" customFormat="1" x14ac:dyDescent="0.2">
      <c r="A3" s="447"/>
      <c r="B3" s="447"/>
      <c r="C3" s="447"/>
      <c r="D3" s="298"/>
      <c r="E3" s="95" t="s">
        <v>137</v>
      </c>
      <c r="F3" s="294">
        <f>$B$2*$B107</f>
        <v>0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</row>
    <row r="4" spans="1:48" s="88" customFormat="1" x14ac:dyDescent="0.2">
      <c r="A4" s="446" t="s">
        <v>140</v>
      </c>
      <c r="B4" s="446"/>
      <c r="C4" s="290">
        <f>B38+B73+B107</f>
        <v>0</v>
      </c>
      <c r="D4" s="378"/>
      <c r="E4" s="96"/>
      <c r="F4" s="294">
        <f>SUM(F1:F3)</f>
        <v>0</v>
      </c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</row>
    <row r="5" spans="1:48" s="88" customFormat="1" x14ac:dyDescent="0.2">
      <c r="A5" s="98"/>
      <c r="B5" s="84"/>
      <c r="C5" s="97"/>
      <c r="D5" s="379"/>
      <c r="E5" s="64"/>
      <c r="F5" s="64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</row>
    <row r="6" spans="1:48" s="88" customFormat="1" x14ac:dyDescent="0.2">
      <c r="A6" s="115"/>
      <c r="B6" s="114"/>
      <c r="C6" s="75"/>
      <c r="D6" s="380"/>
      <c r="E6" s="76"/>
      <c r="F6" s="76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</row>
    <row r="7" spans="1:48" ht="25.5" x14ac:dyDescent="0.2">
      <c r="A7" s="302" t="s">
        <v>141</v>
      </c>
      <c r="B7" s="254" t="s">
        <v>142</v>
      </c>
      <c r="C7" s="454" t="s">
        <v>144</v>
      </c>
      <c r="D7" s="454"/>
      <c r="E7" s="454"/>
      <c r="F7" s="454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/>
    </row>
    <row r="8" spans="1:48" x14ac:dyDescent="0.2">
      <c r="A8" s="292">
        <v>45383</v>
      </c>
      <c r="B8" s="172"/>
      <c r="C8" s="452"/>
      <c r="D8" s="452"/>
      <c r="E8" s="452"/>
      <c r="F8" s="452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/>
    </row>
    <row r="9" spans="1:48" x14ac:dyDescent="0.2">
      <c r="A9" s="292">
        <v>45384</v>
      </c>
      <c r="B9" s="172"/>
      <c r="C9" s="452"/>
      <c r="D9" s="452"/>
      <c r="E9" s="452"/>
      <c r="F9" s="452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/>
    </row>
    <row r="10" spans="1:48" x14ac:dyDescent="0.2">
      <c r="A10" s="292">
        <v>45385</v>
      </c>
      <c r="B10" s="172"/>
      <c r="C10" s="452"/>
      <c r="D10" s="452"/>
      <c r="E10" s="452"/>
      <c r="F10" s="452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/>
    </row>
    <row r="11" spans="1:48" x14ac:dyDescent="0.2">
      <c r="A11" s="292">
        <v>45386</v>
      </c>
      <c r="B11" s="172"/>
      <c r="C11" s="452"/>
      <c r="D11" s="452"/>
      <c r="E11" s="452"/>
      <c r="F11" s="452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/>
    </row>
    <row r="12" spans="1:48" x14ac:dyDescent="0.2">
      <c r="A12" s="292">
        <v>45387</v>
      </c>
      <c r="B12" s="172"/>
      <c r="C12" s="452"/>
      <c r="D12" s="452"/>
      <c r="E12" s="452"/>
      <c r="F12" s="452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/>
    </row>
    <row r="13" spans="1:48" x14ac:dyDescent="0.2">
      <c r="A13" s="292">
        <v>45388</v>
      </c>
      <c r="B13" s="172"/>
      <c r="C13" s="452"/>
      <c r="D13" s="452"/>
      <c r="E13" s="452"/>
      <c r="F13" s="452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/>
    </row>
    <row r="14" spans="1:48" x14ac:dyDescent="0.2">
      <c r="A14" s="292">
        <v>45389</v>
      </c>
      <c r="B14" s="172"/>
      <c r="C14" s="452"/>
      <c r="D14" s="452"/>
      <c r="E14" s="452"/>
      <c r="F14" s="452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/>
    </row>
    <row r="15" spans="1:48" x14ac:dyDescent="0.2">
      <c r="A15" s="292">
        <v>45390</v>
      </c>
      <c r="B15" s="172"/>
      <c r="C15" s="452"/>
      <c r="D15" s="452"/>
      <c r="E15" s="452"/>
      <c r="F15" s="452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/>
    </row>
    <row r="16" spans="1:48" x14ac:dyDescent="0.2">
      <c r="A16" s="292">
        <v>45391</v>
      </c>
      <c r="B16" s="172"/>
      <c r="C16" s="452"/>
      <c r="D16" s="452"/>
      <c r="E16" s="452"/>
      <c r="F16" s="452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/>
    </row>
    <row r="17" spans="1:48" x14ac:dyDescent="0.2">
      <c r="A17" s="292">
        <v>45392</v>
      </c>
      <c r="B17" s="172"/>
      <c r="C17" s="452"/>
      <c r="D17" s="452"/>
      <c r="E17" s="452"/>
      <c r="F17" s="452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/>
    </row>
    <row r="18" spans="1:48" x14ac:dyDescent="0.2">
      <c r="A18" s="292">
        <v>45393</v>
      </c>
      <c r="B18" s="172"/>
      <c r="C18" s="452"/>
      <c r="D18" s="452"/>
      <c r="E18" s="452"/>
      <c r="F18" s="452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/>
    </row>
    <row r="19" spans="1:48" x14ac:dyDescent="0.2">
      <c r="A19" s="292">
        <v>45394</v>
      </c>
      <c r="B19" s="172"/>
      <c r="C19" s="452"/>
      <c r="D19" s="452"/>
      <c r="E19" s="452"/>
      <c r="F19" s="452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/>
    </row>
    <row r="20" spans="1:48" x14ac:dyDescent="0.2">
      <c r="A20" s="292">
        <v>45395</v>
      </c>
      <c r="B20" s="172"/>
      <c r="C20" s="452"/>
      <c r="D20" s="452"/>
      <c r="E20" s="452"/>
      <c r="F20" s="452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/>
    </row>
    <row r="21" spans="1:48" x14ac:dyDescent="0.2">
      <c r="A21" s="292">
        <v>45396</v>
      </c>
      <c r="B21" s="172"/>
      <c r="C21" s="452"/>
      <c r="D21" s="452"/>
      <c r="E21" s="452"/>
      <c r="F21" s="452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/>
    </row>
    <row r="22" spans="1:48" x14ac:dyDescent="0.2">
      <c r="A22" s="292">
        <v>45397</v>
      </c>
      <c r="B22" s="172"/>
      <c r="C22" s="452"/>
      <c r="D22" s="452"/>
      <c r="E22" s="452"/>
      <c r="F22" s="452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/>
    </row>
    <row r="23" spans="1:48" x14ac:dyDescent="0.2">
      <c r="A23" s="292">
        <v>45398</v>
      </c>
      <c r="B23" s="172"/>
      <c r="C23" s="452"/>
      <c r="D23" s="452"/>
      <c r="E23" s="452"/>
      <c r="F23" s="452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/>
    </row>
    <row r="24" spans="1:48" x14ac:dyDescent="0.2">
      <c r="A24" s="292">
        <v>45399</v>
      </c>
      <c r="B24" s="172"/>
      <c r="C24" s="452"/>
      <c r="D24" s="452"/>
      <c r="E24" s="452"/>
      <c r="F24" s="452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/>
    </row>
    <row r="25" spans="1:48" x14ac:dyDescent="0.2">
      <c r="A25" s="292">
        <v>45400</v>
      </c>
      <c r="B25" s="172"/>
      <c r="C25" s="452"/>
      <c r="D25" s="452"/>
      <c r="E25" s="452"/>
      <c r="F25" s="452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/>
    </row>
    <row r="26" spans="1:48" x14ac:dyDescent="0.2">
      <c r="A26" s="292">
        <v>45401</v>
      </c>
      <c r="B26" s="172"/>
      <c r="C26" s="452"/>
      <c r="D26" s="452"/>
      <c r="E26" s="452"/>
      <c r="F26" s="452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/>
    </row>
    <row r="27" spans="1:48" x14ac:dyDescent="0.2">
      <c r="A27" s="292">
        <v>45402</v>
      </c>
      <c r="B27" s="172"/>
      <c r="C27" s="452"/>
      <c r="D27" s="452"/>
      <c r="E27" s="452"/>
      <c r="F27" s="452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/>
    </row>
    <row r="28" spans="1:48" x14ac:dyDescent="0.2">
      <c r="A28" s="292">
        <v>45403</v>
      </c>
      <c r="B28" s="172"/>
      <c r="C28" s="452"/>
      <c r="D28" s="452"/>
      <c r="E28" s="452"/>
      <c r="F28" s="452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/>
    </row>
    <row r="29" spans="1:48" x14ac:dyDescent="0.2">
      <c r="A29" s="292">
        <v>45404</v>
      </c>
      <c r="B29" s="172"/>
      <c r="C29" s="452"/>
      <c r="D29" s="452"/>
      <c r="E29" s="452"/>
      <c r="F29" s="452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/>
    </row>
    <row r="30" spans="1:48" x14ac:dyDescent="0.2">
      <c r="A30" s="292">
        <v>45405</v>
      </c>
      <c r="B30" s="172"/>
      <c r="C30" s="452"/>
      <c r="D30" s="452"/>
      <c r="E30" s="452"/>
      <c r="F30" s="452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/>
    </row>
    <row r="31" spans="1:48" x14ac:dyDescent="0.2">
      <c r="A31" s="292">
        <v>45406</v>
      </c>
      <c r="B31" s="172"/>
      <c r="C31" s="452"/>
      <c r="D31" s="452"/>
      <c r="E31" s="452"/>
      <c r="F31" s="452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/>
    </row>
    <row r="32" spans="1:48" x14ac:dyDescent="0.2">
      <c r="A32" s="292">
        <v>45407</v>
      </c>
      <c r="B32" s="172"/>
      <c r="C32" s="452"/>
      <c r="D32" s="452"/>
      <c r="E32" s="452"/>
      <c r="F32" s="452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/>
    </row>
    <row r="33" spans="1:48" x14ac:dyDescent="0.2">
      <c r="A33" s="292">
        <v>45408</v>
      </c>
      <c r="B33" s="172"/>
      <c r="C33" s="452"/>
      <c r="D33" s="452"/>
      <c r="E33" s="452"/>
      <c r="F33" s="452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/>
    </row>
    <row r="34" spans="1:48" x14ac:dyDescent="0.2">
      <c r="A34" s="292">
        <v>45409</v>
      </c>
      <c r="B34" s="172"/>
      <c r="C34" s="452"/>
      <c r="D34" s="452"/>
      <c r="E34" s="452"/>
      <c r="F34" s="452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/>
    </row>
    <row r="35" spans="1:48" x14ac:dyDescent="0.2">
      <c r="A35" s="292">
        <v>45410</v>
      </c>
      <c r="B35" s="172"/>
      <c r="C35" s="452"/>
      <c r="D35" s="452"/>
      <c r="E35" s="452"/>
      <c r="F35" s="452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/>
    </row>
    <row r="36" spans="1:48" x14ac:dyDescent="0.2">
      <c r="A36" s="292">
        <v>45411</v>
      </c>
      <c r="B36" s="172"/>
      <c r="C36" s="452"/>
      <c r="D36" s="452"/>
      <c r="E36" s="452"/>
      <c r="F36" s="452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/>
    </row>
    <row r="37" spans="1:48" x14ac:dyDescent="0.2">
      <c r="A37" s="292">
        <v>45412</v>
      </c>
      <c r="B37" s="172"/>
      <c r="C37" s="452"/>
      <c r="D37" s="452"/>
      <c r="E37" s="452"/>
      <c r="F37" s="452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/>
    </row>
    <row r="38" spans="1:48" s="101" customFormat="1" x14ac:dyDescent="0.2">
      <c r="A38" s="293" t="s">
        <v>117</v>
      </c>
      <c r="B38" s="62">
        <f>SUM(B8:B37)</f>
        <v>0</v>
      </c>
      <c r="C38" s="453"/>
      <c r="D38" s="453"/>
      <c r="E38" s="453"/>
      <c r="F38" s="453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375"/>
    </row>
    <row r="39" spans="1:48" x14ac:dyDescent="0.2">
      <c r="A39" s="67"/>
      <c r="B39" s="64"/>
      <c r="C39" s="64"/>
      <c r="D39" s="64"/>
      <c r="E39" s="64"/>
      <c r="F39" s="64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/>
    </row>
    <row r="40" spans="1:48" s="94" customFormat="1" x14ac:dyDescent="0.2">
      <c r="A40" s="103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</row>
    <row r="41" spans="1:48" ht="25.5" x14ac:dyDescent="0.2">
      <c r="A41" s="302" t="s">
        <v>141</v>
      </c>
      <c r="B41" s="254" t="s">
        <v>142</v>
      </c>
      <c r="C41" s="454" t="s">
        <v>144</v>
      </c>
      <c r="D41" s="454"/>
      <c r="E41" s="454"/>
      <c r="F41" s="45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/>
    </row>
    <row r="42" spans="1:48" x14ac:dyDescent="0.2">
      <c r="A42" s="292">
        <v>45413</v>
      </c>
      <c r="B42" s="172"/>
      <c r="C42" s="450"/>
      <c r="D42" s="450"/>
      <c r="E42" s="450"/>
      <c r="F42" s="450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/>
    </row>
    <row r="43" spans="1:48" x14ac:dyDescent="0.2">
      <c r="A43" s="292">
        <v>45414</v>
      </c>
      <c r="B43" s="175"/>
      <c r="C43" s="450"/>
      <c r="D43" s="450"/>
      <c r="E43" s="450"/>
      <c r="F43" s="450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/>
    </row>
    <row r="44" spans="1:48" x14ac:dyDescent="0.2">
      <c r="A44" s="292">
        <v>45415</v>
      </c>
      <c r="B44" s="175"/>
      <c r="C44" s="450"/>
      <c r="D44" s="450"/>
      <c r="E44" s="450"/>
      <c r="F44" s="450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/>
    </row>
    <row r="45" spans="1:48" x14ac:dyDescent="0.2">
      <c r="A45" s="292">
        <v>45416</v>
      </c>
      <c r="B45" s="175"/>
      <c r="C45" s="450"/>
      <c r="D45" s="450"/>
      <c r="E45" s="450"/>
      <c r="F45" s="450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/>
    </row>
    <row r="46" spans="1:48" x14ac:dyDescent="0.2">
      <c r="A46" s="292">
        <v>45417</v>
      </c>
      <c r="B46" s="175"/>
      <c r="C46" s="450"/>
      <c r="D46" s="450"/>
      <c r="E46" s="450"/>
      <c r="F46" s="450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/>
    </row>
    <row r="47" spans="1:48" x14ac:dyDescent="0.2">
      <c r="A47" s="292">
        <v>45418</v>
      </c>
      <c r="B47" s="175"/>
      <c r="C47" s="450"/>
      <c r="D47" s="450"/>
      <c r="E47" s="450"/>
      <c r="F47" s="450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/>
    </row>
    <row r="48" spans="1:48" x14ac:dyDescent="0.2">
      <c r="A48" s="292">
        <v>45419</v>
      </c>
      <c r="B48" s="175"/>
      <c r="C48" s="450"/>
      <c r="D48" s="450"/>
      <c r="E48" s="450"/>
      <c r="F48" s="450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/>
    </row>
    <row r="49" spans="1:48" x14ac:dyDescent="0.2">
      <c r="A49" s="292">
        <v>45420</v>
      </c>
      <c r="B49" s="175"/>
      <c r="C49" s="450"/>
      <c r="D49" s="450"/>
      <c r="E49" s="450"/>
      <c r="F49" s="450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/>
    </row>
    <row r="50" spans="1:48" x14ac:dyDescent="0.2">
      <c r="A50" s="292">
        <v>45421</v>
      </c>
      <c r="B50" s="172"/>
      <c r="C50" s="450"/>
      <c r="D50" s="450"/>
      <c r="E50" s="450"/>
      <c r="F50" s="450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/>
    </row>
    <row r="51" spans="1:48" x14ac:dyDescent="0.2">
      <c r="A51" s="292">
        <v>45422</v>
      </c>
      <c r="B51" s="174"/>
      <c r="C51" s="450"/>
      <c r="D51" s="450"/>
      <c r="E51" s="450"/>
      <c r="F51" s="450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/>
    </row>
    <row r="52" spans="1:48" x14ac:dyDescent="0.2">
      <c r="A52" s="292">
        <v>45423</v>
      </c>
      <c r="B52" s="172"/>
      <c r="C52" s="450"/>
      <c r="D52" s="450"/>
      <c r="E52" s="450"/>
      <c r="F52" s="450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/>
    </row>
    <row r="53" spans="1:48" x14ac:dyDescent="0.2">
      <c r="A53" s="292">
        <v>45424</v>
      </c>
      <c r="B53" s="172"/>
      <c r="C53" s="450"/>
      <c r="D53" s="450"/>
      <c r="E53" s="450"/>
      <c r="F53" s="450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/>
    </row>
    <row r="54" spans="1:48" x14ac:dyDescent="0.2">
      <c r="A54" s="292">
        <v>45425</v>
      </c>
      <c r="B54" s="175"/>
      <c r="C54" s="450"/>
      <c r="D54" s="450"/>
      <c r="E54" s="450"/>
      <c r="F54" s="450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/>
    </row>
    <row r="55" spans="1:48" x14ac:dyDescent="0.2">
      <c r="A55" s="292">
        <v>45426</v>
      </c>
      <c r="B55" s="175"/>
      <c r="C55" s="450"/>
      <c r="D55" s="450"/>
      <c r="E55" s="450"/>
      <c r="F55" s="450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/>
    </row>
    <row r="56" spans="1:48" x14ac:dyDescent="0.2">
      <c r="A56" s="292">
        <v>45427</v>
      </c>
      <c r="B56" s="175"/>
      <c r="C56" s="450"/>
      <c r="D56" s="450"/>
      <c r="E56" s="450"/>
      <c r="F56" s="450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/>
    </row>
    <row r="57" spans="1:48" x14ac:dyDescent="0.2">
      <c r="A57" s="292">
        <v>45428</v>
      </c>
      <c r="B57" s="175"/>
      <c r="C57" s="450"/>
      <c r="D57" s="450"/>
      <c r="E57" s="450"/>
      <c r="F57" s="450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/>
    </row>
    <row r="58" spans="1:48" x14ac:dyDescent="0.2">
      <c r="A58" s="292">
        <v>45429</v>
      </c>
      <c r="B58" s="175"/>
      <c r="C58" s="450"/>
      <c r="D58" s="450"/>
      <c r="E58" s="450"/>
      <c r="F58" s="450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/>
    </row>
    <row r="59" spans="1:48" x14ac:dyDescent="0.2">
      <c r="A59" s="292">
        <v>45430</v>
      </c>
      <c r="B59" s="175"/>
      <c r="C59" s="450"/>
      <c r="D59" s="450"/>
      <c r="E59" s="450"/>
      <c r="F59" s="450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/>
    </row>
    <row r="60" spans="1:48" x14ac:dyDescent="0.2">
      <c r="A60" s="292">
        <v>45431</v>
      </c>
      <c r="B60" s="175"/>
      <c r="C60" s="450"/>
      <c r="D60" s="450"/>
      <c r="E60" s="450"/>
      <c r="F60" s="450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/>
    </row>
    <row r="61" spans="1:48" x14ac:dyDescent="0.2">
      <c r="A61" s="292">
        <v>45432</v>
      </c>
      <c r="B61" s="175"/>
      <c r="C61" s="450"/>
      <c r="D61" s="450"/>
      <c r="E61" s="450"/>
      <c r="F61" s="450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/>
    </row>
    <row r="62" spans="1:48" x14ac:dyDescent="0.2">
      <c r="A62" s="292">
        <v>45433</v>
      </c>
      <c r="B62" s="175"/>
      <c r="C62" s="450"/>
      <c r="D62" s="450"/>
      <c r="E62" s="450"/>
      <c r="F62" s="450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/>
    </row>
    <row r="63" spans="1:48" x14ac:dyDescent="0.2">
      <c r="A63" s="292">
        <v>45434</v>
      </c>
      <c r="B63" s="175"/>
      <c r="C63" s="450"/>
      <c r="D63" s="450"/>
      <c r="E63" s="450"/>
      <c r="F63" s="450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/>
    </row>
    <row r="64" spans="1:48" x14ac:dyDescent="0.2">
      <c r="A64" s="292">
        <v>45435</v>
      </c>
      <c r="B64" s="175"/>
      <c r="C64" s="450"/>
      <c r="D64" s="450"/>
      <c r="E64" s="450"/>
      <c r="F64" s="450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/>
    </row>
    <row r="65" spans="1:48" x14ac:dyDescent="0.2">
      <c r="A65" s="292">
        <v>45436</v>
      </c>
      <c r="B65" s="175"/>
      <c r="C65" s="450"/>
      <c r="D65" s="450"/>
      <c r="E65" s="450"/>
      <c r="F65" s="450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/>
    </row>
    <row r="66" spans="1:48" x14ac:dyDescent="0.2">
      <c r="A66" s="292">
        <v>45437</v>
      </c>
      <c r="B66" s="175"/>
      <c r="C66" s="450"/>
      <c r="D66" s="450"/>
      <c r="E66" s="450"/>
      <c r="F66" s="450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/>
    </row>
    <row r="67" spans="1:48" x14ac:dyDescent="0.2">
      <c r="A67" s="292">
        <v>45438</v>
      </c>
      <c r="B67" s="175"/>
      <c r="C67" s="450"/>
      <c r="D67" s="450"/>
      <c r="E67" s="450"/>
      <c r="F67" s="450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/>
    </row>
    <row r="68" spans="1:48" x14ac:dyDescent="0.2">
      <c r="A68" s="292">
        <v>45439</v>
      </c>
      <c r="B68" s="175"/>
      <c r="C68" s="450"/>
      <c r="D68" s="450"/>
      <c r="E68" s="450"/>
      <c r="F68" s="450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/>
    </row>
    <row r="69" spans="1:48" x14ac:dyDescent="0.2">
      <c r="A69" s="292">
        <v>45440</v>
      </c>
      <c r="B69" s="175"/>
      <c r="C69" s="450"/>
      <c r="D69" s="450"/>
      <c r="E69" s="450"/>
      <c r="F69" s="450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/>
    </row>
    <row r="70" spans="1:48" x14ac:dyDescent="0.2">
      <c r="A70" s="292">
        <v>45441</v>
      </c>
      <c r="B70" s="175"/>
      <c r="C70" s="450"/>
      <c r="D70" s="450"/>
      <c r="E70" s="450"/>
      <c r="F70" s="450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/>
    </row>
    <row r="71" spans="1:48" x14ac:dyDescent="0.2">
      <c r="A71" s="292">
        <v>45442</v>
      </c>
      <c r="B71" s="175"/>
      <c r="C71" s="450"/>
      <c r="D71" s="450"/>
      <c r="E71" s="450"/>
      <c r="F71" s="450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/>
    </row>
    <row r="72" spans="1:48" x14ac:dyDescent="0.2">
      <c r="A72" s="292">
        <v>45443</v>
      </c>
      <c r="B72" s="175"/>
      <c r="C72" s="450"/>
      <c r="D72" s="450"/>
      <c r="E72" s="450"/>
      <c r="F72" s="450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/>
    </row>
    <row r="73" spans="1:48" s="101" customFormat="1" x14ac:dyDescent="0.2">
      <c r="A73" s="293" t="s">
        <v>115</v>
      </c>
      <c r="B73" s="370">
        <f>SUM(B42:B70)</f>
        <v>0</v>
      </c>
      <c r="C73" s="449"/>
      <c r="D73" s="449"/>
      <c r="E73" s="449"/>
      <c r="F73" s="449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375"/>
    </row>
    <row r="74" spans="1:48" x14ac:dyDescent="0.2">
      <c r="A74" s="64"/>
      <c r="B74" s="64"/>
      <c r="C74" s="64"/>
      <c r="D74" s="64"/>
      <c r="E74" s="64"/>
      <c r="F74" s="6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/>
    </row>
    <row r="75" spans="1:48" s="92" customFormat="1" x14ac:dyDescent="0.2"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</row>
    <row r="76" spans="1:48" ht="25.5" x14ac:dyDescent="0.2">
      <c r="A76" s="302" t="s">
        <v>141</v>
      </c>
      <c r="B76" s="254" t="s">
        <v>142</v>
      </c>
      <c r="C76" s="454" t="s">
        <v>144</v>
      </c>
      <c r="D76" s="454"/>
      <c r="E76" s="454"/>
      <c r="F76" s="454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/>
    </row>
    <row r="77" spans="1:48" x14ac:dyDescent="0.2">
      <c r="A77" s="292">
        <v>45444</v>
      </c>
      <c r="B77" s="172"/>
      <c r="C77" s="450"/>
      <c r="D77" s="450"/>
      <c r="E77" s="450"/>
      <c r="F77" s="450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/>
    </row>
    <row r="78" spans="1:48" x14ac:dyDescent="0.2">
      <c r="A78" s="292">
        <v>45445</v>
      </c>
      <c r="B78" s="175"/>
      <c r="C78" s="450"/>
      <c r="D78" s="450"/>
      <c r="E78" s="450"/>
      <c r="F78" s="450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/>
    </row>
    <row r="79" spans="1:48" x14ac:dyDescent="0.2">
      <c r="A79" s="292">
        <v>45446</v>
      </c>
      <c r="B79" s="175"/>
      <c r="C79" s="450"/>
      <c r="D79" s="450"/>
      <c r="E79" s="450"/>
      <c r="F79" s="450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/>
    </row>
    <row r="80" spans="1:48" x14ac:dyDescent="0.2">
      <c r="A80" s="292">
        <v>45447</v>
      </c>
      <c r="B80" s="175"/>
      <c r="C80" s="450"/>
      <c r="D80" s="450"/>
      <c r="E80" s="450"/>
      <c r="F80" s="450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/>
    </row>
    <row r="81" spans="1:48" x14ac:dyDescent="0.2">
      <c r="A81" s="292">
        <v>45448</v>
      </c>
      <c r="B81" s="175"/>
      <c r="C81" s="450"/>
      <c r="D81" s="450"/>
      <c r="E81" s="450"/>
      <c r="F81" s="450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/>
    </row>
    <row r="82" spans="1:48" x14ac:dyDescent="0.2">
      <c r="A82" s="292">
        <v>45449</v>
      </c>
      <c r="B82" s="175"/>
      <c r="C82" s="450"/>
      <c r="D82" s="450"/>
      <c r="E82" s="450"/>
      <c r="F82" s="450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/>
    </row>
    <row r="83" spans="1:48" x14ac:dyDescent="0.2">
      <c r="A83" s="292">
        <v>45450</v>
      </c>
      <c r="B83" s="175"/>
      <c r="C83" s="450"/>
      <c r="D83" s="450"/>
      <c r="E83" s="450"/>
      <c r="F83" s="450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/>
    </row>
    <row r="84" spans="1:48" x14ac:dyDescent="0.2">
      <c r="A84" s="292">
        <v>45451</v>
      </c>
      <c r="B84" s="175"/>
      <c r="C84" s="450"/>
      <c r="D84" s="450"/>
      <c r="E84" s="450"/>
      <c r="F84" s="450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/>
    </row>
    <row r="85" spans="1:48" x14ac:dyDescent="0.2">
      <c r="A85" s="292">
        <v>45452</v>
      </c>
      <c r="B85" s="175"/>
      <c r="C85" s="450"/>
      <c r="D85" s="450"/>
      <c r="E85" s="450"/>
      <c r="F85" s="450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/>
    </row>
    <row r="86" spans="1:48" x14ac:dyDescent="0.2">
      <c r="A86" s="292">
        <v>45453</v>
      </c>
      <c r="B86" s="175"/>
      <c r="C86" s="450"/>
      <c r="D86" s="450"/>
      <c r="E86" s="450"/>
      <c r="F86" s="450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/>
    </row>
    <row r="87" spans="1:48" x14ac:dyDescent="0.2">
      <c r="A87" s="292">
        <v>45454</v>
      </c>
      <c r="B87" s="175"/>
      <c r="C87" s="450"/>
      <c r="D87" s="450"/>
      <c r="E87" s="450"/>
      <c r="F87" s="450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/>
    </row>
    <row r="88" spans="1:48" x14ac:dyDescent="0.2">
      <c r="A88" s="292">
        <v>45455</v>
      </c>
      <c r="B88" s="175"/>
      <c r="C88" s="450"/>
      <c r="D88" s="450"/>
      <c r="E88" s="450"/>
      <c r="F88" s="450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/>
    </row>
    <row r="89" spans="1:48" x14ac:dyDescent="0.2">
      <c r="A89" s="292">
        <v>45456</v>
      </c>
      <c r="B89" s="175"/>
      <c r="C89" s="450"/>
      <c r="D89" s="450"/>
      <c r="E89" s="450"/>
      <c r="F89" s="450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/>
    </row>
    <row r="90" spans="1:48" x14ac:dyDescent="0.2">
      <c r="A90" s="292">
        <v>45457</v>
      </c>
      <c r="B90" s="175"/>
      <c r="C90" s="450"/>
      <c r="D90" s="450"/>
      <c r="E90" s="450"/>
      <c r="F90" s="450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/>
    </row>
    <row r="91" spans="1:48" x14ac:dyDescent="0.2">
      <c r="A91" s="292">
        <v>45458</v>
      </c>
      <c r="B91" s="175"/>
      <c r="C91" s="450"/>
      <c r="D91" s="450"/>
      <c r="E91" s="450"/>
      <c r="F91" s="450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/>
    </row>
    <row r="92" spans="1:48" x14ac:dyDescent="0.2">
      <c r="A92" s="292">
        <v>45459</v>
      </c>
      <c r="B92" s="175"/>
      <c r="C92" s="450"/>
      <c r="D92" s="450"/>
      <c r="E92" s="450"/>
      <c r="F92" s="450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/>
    </row>
    <row r="93" spans="1:48" x14ac:dyDescent="0.2">
      <c r="A93" s="292">
        <v>45460</v>
      </c>
      <c r="B93" s="175"/>
      <c r="C93" s="450"/>
      <c r="D93" s="450"/>
      <c r="E93" s="450"/>
      <c r="F93" s="450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/>
    </row>
    <row r="94" spans="1:48" x14ac:dyDescent="0.2">
      <c r="A94" s="292">
        <v>45461</v>
      </c>
      <c r="B94" s="175"/>
      <c r="C94" s="450"/>
      <c r="D94" s="450"/>
      <c r="E94" s="450"/>
      <c r="F94" s="450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/>
    </row>
    <row r="95" spans="1:48" x14ac:dyDescent="0.2">
      <c r="A95" s="292">
        <v>45462</v>
      </c>
      <c r="B95" s="175"/>
      <c r="C95" s="450"/>
      <c r="D95" s="450"/>
      <c r="E95" s="450"/>
      <c r="F95" s="450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/>
    </row>
    <row r="96" spans="1:48" x14ac:dyDescent="0.2">
      <c r="A96" s="292">
        <v>45463</v>
      </c>
      <c r="B96" s="175"/>
      <c r="C96" s="450"/>
      <c r="D96" s="450"/>
      <c r="E96" s="450"/>
      <c r="F96" s="450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/>
    </row>
    <row r="97" spans="1:48" x14ac:dyDescent="0.2">
      <c r="A97" s="292">
        <v>45464</v>
      </c>
      <c r="B97" s="175"/>
      <c r="C97" s="450"/>
      <c r="D97" s="450"/>
      <c r="E97" s="450"/>
      <c r="F97" s="450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/>
    </row>
    <row r="98" spans="1:48" x14ac:dyDescent="0.2">
      <c r="A98" s="292">
        <v>45465</v>
      </c>
      <c r="B98" s="175"/>
      <c r="C98" s="450"/>
      <c r="D98" s="450"/>
      <c r="E98" s="450"/>
      <c r="F98" s="450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/>
    </row>
    <row r="99" spans="1:48" x14ac:dyDescent="0.2">
      <c r="A99" s="292">
        <v>45466</v>
      </c>
      <c r="B99" s="175"/>
      <c r="C99" s="450"/>
      <c r="D99" s="450"/>
      <c r="E99" s="450"/>
      <c r="F99" s="450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/>
    </row>
    <row r="100" spans="1:48" x14ac:dyDescent="0.2">
      <c r="A100" s="292">
        <v>45467</v>
      </c>
      <c r="B100" s="175"/>
      <c r="C100" s="450"/>
      <c r="D100" s="450"/>
      <c r="E100" s="450"/>
      <c r="F100" s="450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/>
    </row>
    <row r="101" spans="1:48" x14ac:dyDescent="0.2">
      <c r="A101" s="292">
        <v>45468</v>
      </c>
      <c r="B101" s="175"/>
      <c r="C101" s="450"/>
      <c r="D101" s="450"/>
      <c r="E101" s="450"/>
      <c r="F101" s="450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/>
    </row>
    <row r="102" spans="1:48" x14ac:dyDescent="0.2">
      <c r="A102" s="292">
        <v>45469</v>
      </c>
      <c r="B102" s="175"/>
      <c r="C102" s="450"/>
      <c r="D102" s="450"/>
      <c r="E102" s="450"/>
      <c r="F102" s="450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/>
    </row>
    <row r="103" spans="1:48" x14ac:dyDescent="0.2">
      <c r="A103" s="292">
        <v>45470</v>
      </c>
      <c r="B103" s="175"/>
      <c r="C103" s="450"/>
      <c r="D103" s="450"/>
      <c r="E103" s="450"/>
      <c r="F103" s="450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/>
    </row>
    <row r="104" spans="1:48" x14ac:dyDescent="0.2">
      <c r="A104" s="292">
        <v>45471</v>
      </c>
      <c r="B104" s="175"/>
      <c r="C104" s="450"/>
      <c r="D104" s="450"/>
      <c r="E104" s="450"/>
      <c r="F104" s="450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/>
    </row>
    <row r="105" spans="1:48" x14ac:dyDescent="0.2">
      <c r="A105" s="292">
        <v>45472</v>
      </c>
      <c r="B105" s="175"/>
      <c r="C105" s="450"/>
      <c r="D105" s="450"/>
      <c r="E105" s="450"/>
      <c r="F105" s="450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/>
    </row>
    <row r="106" spans="1:48" x14ac:dyDescent="0.2">
      <c r="A106" s="292">
        <v>45473</v>
      </c>
      <c r="B106" s="175"/>
      <c r="C106" s="450"/>
      <c r="D106" s="450"/>
      <c r="E106" s="450"/>
      <c r="F106" s="450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/>
    </row>
    <row r="107" spans="1:48" s="101" customFormat="1" x14ac:dyDescent="0.2">
      <c r="A107" s="293" t="s">
        <v>117</v>
      </c>
      <c r="B107" s="370">
        <f>SUM(B78:B106)</f>
        <v>0</v>
      </c>
      <c r="C107" s="449"/>
      <c r="D107" s="449"/>
      <c r="E107" s="449"/>
      <c r="F107" s="449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375"/>
    </row>
    <row r="108" spans="1:48" x14ac:dyDescent="0.2">
      <c r="A108" s="67"/>
      <c r="B108" s="64"/>
      <c r="C108" s="64"/>
      <c r="D108" s="64"/>
      <c r="E108" s="64"/>
      <c r="F108" s="6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/>
    </row>
    <row r="109" spans="1:48" x14ac:dyDescent="0.2">
      <c r="A109" s="373"/>
      <c r="B109" s="373"/>
      <c r="C109" s="373"/>
      <c r="D109" s="3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/>
    </row>
    <row r="110" spans="1:48" s="73" customFormat="1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</row>
    <row r="111" spans="1:48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/>
    </row>
    <row r="112" spans="1:48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/>
    </row>
    <row r="113" spans="48:48" x14ac:dyDescent="0.2">
      <c r="AV113"/>
    </row>
    <row r="114" spans="48:48" x14ac:dyDescent="0.2">
      <c r="AV114"/>
    </row>
    <row r="115" spans="48:48" x14ac:dyDescent="0.2">
      <c r="AV115"/>
    </row>
    <row r="116" spans="48:48" x14ac:dyDescent="0.2">
      <c r="AV116"/>
    </row>
    <row r="117" spans="48:48" x14ac:dyDescent="0.2">
      <c r="AV117"/>
    </row>
    <row r="118" spans="48:48" x14ac:dyDescent="0.2">
      <c r="AV118"/>
    </row>
    <row r="119" spans="48:48" x14ac:dyDescent="0.2">
      <c r="AV119"/>
    </row>
    <row r="120" spans="48:48" x14ac:dyDescent="0.2">
      <c r="AV120"/>
    </row>
    <row r="121" spans="48:48" x14ac:dyDescent="0.2">
      <c r="AV121"/>
    </row>
    <row r="122" spans="48:48" x14ac:dyDescent="0.2">
      <c r="AV122"/>
    </row>
    <row r="123" spans="48:48" x14ac:dyDescent="0.2">
      <c r="AV123"/>
    </row>
    <row r="124" spans="48:48" x14ac:dyDescent="0.2">
      <c r="AV124"/>
    </row>
    <row r="125" spans="48:48" x14ac:dyDescent="0.2">
      <c r="AV125"/>
    </row>
    <row r="126" spans="48:48" x14ac:dyDescent="0.2">
      <c r="AV126"/>
    </row>
    <row r="127" spans="48:48" x14ac:dyDescent="0.2">
      <c r="AV127"/>
    </row>
    <row r="128" spans="48:48" x14ac:dyDescent="0.2">
      <c r="AV128"/>
    </row>
    <row r="129" spans="48:48" x14ac:dyDescent="0.2">
      <c r="AV129"/>
    </row>
    <row r="130" spans="48:48" x14ac:dyDescent="0.2">
      <c r="AV130"/>
    </row>
    <row r="131" spans="48:48" x14ac:dyDescent="0.2">
      <c r="AV131"/>
    </row>
    <row r="132" spans="48:48" x14ac:dyDescent="0.2">
      <c r="AV132"/>
    </row>
    <row r="133" spans="48:48" x14ac:dyDescent="0.2">
      <c r="AV133"/>
    </row>
    <row r="134" spans="48:48" x14ac:dyDescent="0.2">
      <c r="AV134"/>
    </row>
    <row r="135" spans="48:48" x14ac:dyDescent="0.2">
      <c r="AV135"/>
    </row>
    <row r="136" spans="48:48" x14ac:dyDescent="0.2">
      <c r="AV136"/>
    </row>
    <row r="137" spans="48:48" x14ac:dyDescent="0.2">
      <c r="AV137"/>
    </row>
    <row r="138" spans="48:48" x14ac:dyDescent="0.2">
      <c r="AV138"/>
    </row>
    <row r="139" spans="48:48" x14ac:dyDescent="0.2">
      <c r="AV139"/>
    </row>
    <row r="140" spans="48:48" x14ac:dyDescent="0.2">
      <c r="AV140"/>
    </row>
    <row r="141" spans="48:48" x14ac:dyDescent="0.2">
      <c r="AV141"/>
    </row>
    <row r="142" spans="48:48" x14ac:dyDescent="0.2">
      <c r="AV142"/>
    </row>
    <row r="143" spans="48:48" x14ac:dyDescent="0.2">
      <c r="AV143"/>
    </row>
    <row r="144" spans="48:48" x14ac:dyDescent="0.2">
      <c r="AV144"/>
    </row>
    <row r="145" spans="1:48" x14ac:dyDescent="0.2">
      <c r="A145" s="373"/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/>
    </row>
    <row r="146" spans="1:48" x14ac:dyDescent="0.2">
      <c r="A146" s="373"/>
      <c r="B146" s="373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/>
    </row>
    <row r="147" spans="1:48" x14ac:dyDescent="0.2">
      <c r="A147" s="373"/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/>
    </row>
    <row r="148" spans="1:48" s="74" customFormat="1" x14ac:dyDescent="0.2">
      <c r="A148" s="373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</row>
    <row r="149" spans="1:48" s="74" customFormat="1" x14ac:dyDescent="0.2">
      <c r="A149" s="373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</row>
    <row r="150" spans="1:48" s="74" customFormat="1" x14ac:dyDescent="0.2">
      <c r="A150" s="373"/>
      <c r="B150" s="373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</row>
    <row r="151" spans="1:48" s="74" customFormat="1" x14ac:dyDescent="0.2">
      <c r="A151" s="373"/>
      <c r="B151" s="373"/>
      <c r="C151" s="373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</row>
    <row r="152" spans="1:48" x14ac:dyDescent="0.2">
      <c r="A152" s="373"/>
      <c r="B152" s="373"/>
      <c r="C152" s="373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  <c r="AV152"/>
    </row>
    <row r="153" spans="1:48" x14ac:dyDescent="0.2">
      <c r="A153" s="373"/>
      <c r="B153" s="373"/>
      <c r="C153" s="373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/>
    </row>
    <row r="154" spans="1:48" x14ac:dyDescent="0.2">
      <c r="A154" s="373"/>
      <c r="B154" s="373"/>
      <c r="C154" s="373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/>
    </row>
    <row r="155" spans="1:48" x14ac:dyDescent="0.2">
      <c r="A155" s="373"/>
      <c r="B155" s="373"/>
      <c r="C155" s="373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/>
    </row>
    <row r="156" spans="1:48" x14ac:dyDescent="0.2">
      <c r="A156" s="373"/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/>
    </row>
    <row r="157" spans="1:48" x14ac:dyDescent="0.2">
      <c r="A157" s="373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/>
    </row>
    <row r="158" spans="1:48" x14ac:dyDescent="0.2">
      <c r="A158" s="373"/>
      <c r="B158" s="373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/>
    </row>
    <row r="159" spans="1:48" x14ac:dyDescent="0.2">
      <c r="A159" s="373"/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/>
    </row>
    <row r="160" spans="1:48" x14ac:dyDescent="0.2">
      <c r="A160" s="373"/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/>
    </row>
    <row r="161" spans="48:48" x14ac:dyDescent="0.2">
      <c r="AV161"/>
    </row>
    <row r="162" spans="48:48" x14ac:dyDescent="0.2">
      <c r="AV162"/>
    </row>
    <row r="163" spans="48:48" x14ac:dyDescent="0.2">
      <c r="AV163"/>
    </row>
    <row r="164" spans="48:48" x14ac:dyDescent="0.2">
      <c r="AV164"/>
    </row>
    <row r="165" spans="48:48" x14ac:dyDescent="0.2">
      <c r="AV165"/>
    </row>
    <row r="166" spans="48:48" x14ac:dyDescent="0.2">
      <c r="AV166"/>
    </row>
    <row r="167" spans="48:48" x14ac:dyDescent="0.2">
      <c r="AV167"/>
    </row>
    <row r="168" spans="48:48" x14ac:dyDescent="0.2">
      <c r="AV168"/>
    </row>
    <row r="169" spans="48:48" x14ac:dyDescent="0.2">
      <c r="AV169"/>
    </row>
    <row r="170" spans="48:48" x14ac:dyDescent="0.2">
      <c r="AV170"/>
    </row>
    <row r="171" spans="48:48" x14ac:dyDescent="0.2">
      <c r="AV171"/>
    </row>
    <row r="172" spans="48:48" x14ac:dyDescent="0.2">
      <c r="AV172"/>
    </row>
    <row r="173" spans="48:48" x14ac:dyDescent="0.2">
      <c r="AV173"/>
    </row>
    <row r="174" spans="48:48" x14ac:dyDescent="0.2">
      <c r="AV174"/>
    </row>
  </sheetData>
  <mergeCells count="99">
    <mergeCell ref="C10:F10"/>
    <mergeCell ref="A3:C3"/>
    <mergeCell ref="A4:B4"/>
    <mergeCell ref="C7:F7"/>
    <mergeCell ref="C8:F8"/>
    <mergeCell ref="C9:F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5:F35"/>
    <mergeCell ref="C36:F36"/>
    <mergeCell ref="C37:F37"/>
    <mergeCell ref="C38:F38"/>
    <mergeCell ref="C41:F41"/>
    <mergeCell ref="C53:F53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65:F65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81:F81"/>
    <mergeCell ref="C66:F66"/>
    <mergeCell ref="C67:F67"/>
    <mergeCell ref="C68:F68"/>
    <mergeCell ref="C69:F69"/>
    <mergeCell ref="C70:F70"/>
    <mergeCell ref="C73:F73"/>
    <mergeCell ref="C76:F76"/>
    <mergeCell ref="C77:F77"/>
    <mergeCell ref="C78:F78"/>
    <mergeCell ref="C79:F79"/>
    <mergeCell ref="C80:F80"/>
    <mergeCell ref="C93:F93"/>
    <mergeCell ref="C82:F82"/>
    <mergeCell ref="C83:F83"/>
    <mergeCell ref="C84:F84"/>
    <mergeCell ref="C85:F85"/>
    <mergeCell ref="C86:F86"/>
    <mergeCell ref="C87:F87"/>
    <mergeCell ref="C88:F88"/>
    <mergeCell ref="C89:F89"/>
    <mergeCell ref="C90:F90"/>
    <mergeCell ref="C91:F91"/>
    <mergeCell ref="C92:F92"/>
    <mergeCell ref="C106:F106"/>
    <mergeCell ref="C107:F107"/>
    <mergeCell ref="C71:F71"/>
    <mergeCell ref="C72:F72"/>
    <mergeCell ref="C100:F100"/>
    <mergeCell ref="C101:F101"/>
    <mergeCell ref="C102:F102"/>
    <mergeCell ref="C103:F103"/>
    <mergeCell ref="C104:F104"/>
    <mergeCell ref="C105:F105"/>
    <mergeCell ref="C94:F94"/>
    <mergeCell ref="C95:F95"/>
    <mergeCell ref="C96:F96"/>
    <mergeCell ref="C97:F97"/>
    <mergeCell ref="C98:F98"/>
    <mergeCell ref="C99:F99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120"/>
  <sheetViews>
    <sheetView zoomScaleNormal="100" workbookViewId="0">
      <selection activeCell="B6" sqref="B6"/>
    </sheetView>
  </sheetViews>
  <sheetFormatPr defaultRowHeight="12.75" x14ac:dyDescent="0.2"/>
  <cols>
    <col min="2" max="2" width="10.5703125" bestFit="1" customWidth="1"/>
    <col min="3" max="3" width="10.42578125" bestFit="1" customWidth="1"/>
    <col min="4" max="4" width="19.7109375" bestFit="1" customWidth="1"/>
    <col min="5" max="5" width="9.5703125" bestFit="1" customWidth="1"/>
    <col min="6" max="6" width="23.5703125" bestFit="1" customWidth="1"/>
    <col min="7" max="7" width="9.5703125" customWidth="1"/>
    <col min="8" max="8" width="23.5703125" bestFit="1" customWidth="1"/>
    <col min="9" max="9" width="15.85546875" style="77" bestFit="1" customWidth="1"/>
    <col min="10" max="10" width="61.7109375" style="77" customWidth="1"/>
  </cols>
  <sheetData>
    <row r="1" spans="1:12" ht="38.25" customHeight="1" x14ac:dyDescent="0.2">
      <c r="A1" s="87" t="s">
        <v>147</v>
      </c>
      <c r="H1" s="255" t="s">
        <v>148</v>
      </c>
      <c r="I1" s="175"/>
      <c r="J1" s="175"/>
    </row>
    <row r="2" spans="1:12" x14ac:dyDescent="0.2">
      <c r="A2" s="70" t="s">
        <v>149</v>
      </c>
      <c r="I2" s="369"/>
      <c r="J2" s="369"/>
    </row>
    <row r="3" spans="1:12" x14ac:dyDescent="0.2">
      <c r="A3" s="82" t="s">
        <v>211</v>
      </c>
      <c r="B3" s="64"/>
      <c r="C3" s="64"/>
      <c r="D3" s="64"/>
      <c r="E3" s="64"/>
      <c r="F3" s="64"/>
      <c r="G3" s="83"/>
      <c r="H3" s="84" t="s">
        <v>151</v>
      </c>
      <c r="I3" s="84" t="s">
        <v>152</v>
      </c>
      <c r="J3" s="84"/>
      <c r="K3" s="377"/>
    </row>
    <row r="4" spans="1:12" x14ac:dyDescent="0.2">
      <c r="A4" s="68" t="s">
        <v>153</v>
      </c>
      <c r="B4" s="68" t="s">
        <v>154</v>
      </c>
      <c r="C4" s="68" t="s">
        <v>155</v>
      </c>
      <c r="D4" s="68" t="s">
        <v>156</v>
      </c>
      <c r="E4" s="68" t="s">
        <v>157</v>
      </c>
      <c r="F4" s="68" t="s">
        <v>158</v>
      </c>
      <c r="G4" s="68" t="s">
        <v>159</v>
      </c>
      <c r="H4" s="78" t="s">
        <v>159</v>
      </c>
      <c r="I4" s="80">
        <f>SUM(I5:I45)</f>
        <v>0</v>
      </c>
      <c r="J4" s="69" t="s">
        <v>111</v>
      </c>
      <c r="K4" s="377"/>
    </row>
    <row r="5" spans="1:12" x14ac:dyDescent="0.2">
      <c r="A5" s="179"/>
      <c r="B5" s="180">
        <v>45383</v>
      </c>
      <c r="C5" s="181"/>
      <c r="D5" s="181"/>
      <c r="E5" s="181"/>
      <c r="F5" s="181"/>
      <c r="G5" s="181"/>
      <c r="H5" s="369">
        <v>0.65500000000000003</v>
      </c>
      <c r="I5" s="116">
        <f>H5*G5</f>
        <v>0</v>
      </c>
      <c r="J5" s="187"/>
      <c r="K5" s="377"/>
    </row>
    <row r="6" spans="1:12" x14ac:dyDescent="0.2">
      <c r="A6" s="176"/>
      <c r="B6" s="184"/>
      <c r="C6" s="185"/>
      <c r="D6" s="176"/>
      <c r="E6" s="176"/>
      <c r="F6" s="176"/>
      <c r="G6" s="176"/>
      <c r="H6" s="369">
        <v>0.65500000000000003</v>
      </c>
      <c r="I6" s="81">
        <f>H6*G6</f>
        <v>0</v>
      </c>
      <c r="J6" s="186"/>
    </row>
    <row r="7" spans="1:12" x14ac:dyDescent="0.2">
      <c r="A7" s="176"/>
      <c r="B7" s="184"/>
      <c r="C7" s="176"/>
      <c r="D7" s="176"/>
      <c r="E7" s="176"/>
      <c r="F7" s="176"/>
      <c r="G7" s="176"/>
      <c r="H7" s="369">
        <v>0.65500000000000003</v>
      </c>
      <c r="I7" s="81">
        <f t="shared" ref="I7:I45" si="0">H7*G7</f>
        <v>0</v>
      </c>
      <c r="J7" s="176"/>
      <c r="L7" s="70"/>
    </row>
    <row r="8" spans="1:12" x14ac:dyDescent="0.2">
      <c r="A8" s="176"/>
      <c r="B8" s="184"/>
      <c r="C8" s="176"/>
      <c r="D8" s="176"/>
      <c r="E8" s="176"/>
      <c r="F8" s="176"/>
      <c r="G8" s="176"/>
      <c r="H8" s="369">
        <v>0.65500000000000003</v>
      </c>
      <c r="I8" s="81">
        <f t="shared" si="0"/>
        <v>0</v>
      </c>
      <c r="J8" s="176"/>
    </row>
    <row r="9" spans="1:12" x14ac:dyDescent="0.2">
      <c r="A9" s="176"/>
      <c r="B9" s="184"/>
      <c r="C9" s="176"/>
      <c r="D9" s="176"/>
      <c r="E9" s="176"/>
      <c r="F9" s="176"/>
      <c r="G9" s="176"/>
      <c r="H9" s="369">
        <v>0.65500000000000003</v>
      </c>
      <c r="I9" s="81">
        <f t="shared" si="0"/>
        <v>0</v>
      </c>
      <c r="J9" s="176"/>
    </row>
    <row r="10" spans="1:12" x14ac:dyDescent="0.2">
      <c r="A10" s="179"/>
      <c r="B10" s="184"/>
      <c r="C10" s="179"/>
      <c r="D10" s="179"/>
      <c r="E10" s="179"/>
      <c r="F10" s="179"/>
      <c r="G10" s="179"/>
      <c r="H10" s="369">
        <v>0.65500000000000003</v>
      </c>
      <c r="I10" s="81">
        <f t="shared" si="0"/>
        <v>0</v>
      </c>
      <c r="J10" s="179"/>
    </row>
    <row r="11" spans="1:12" x14ac:dyDescent="0.2">
      <c r="A11" s="179"/>
      <c r="B11" s="184"/>
      <c r="C11" s="179"/>
      <c r="D11" s="179"/>
      <c r="E11" s="179"/>
      <c r="F11" s="179"/>
      <c r="G11" s="179"/>
      <c r="H11" s="369">
        <v>0.65500000000000003</v>
      </c>
      <c r="I11" s="81">
        <f t="shared" si="0"/>
        <v>0</v>
      </c>
      <c r="J11" s="179"/>
    </row>
    <row r="12" spans="1:12" x14ac:dyDescent="0.2">
      <c r="A12" s="179"/>
      <c r="B12" s="184"/>
      <c r="C12" s="179"/>
      <c r="D12" s="179"/>
      <c r="E12" s="179"/>
      <c r="F12" s="179"/>
      <c r="G12" s="179"/>
      <c r="H12" s="369">
        <v>0.65500000000000003</v>
      </c>
      <c r="I12" s="81">
        <f t="shared" si="0"/>
        <v>0</v>
      </c>
      <c r="J12" s="179"/>
    </row>
    <row r="13" spans="1:12" x14ac:dyDescent="0.2">
      <c r="A13" s="179"/>
      <c r="B13" s="184"/>
      <c r="C13" s="179"/>
      <c r="D13" s="179"/>
      <c r="E13" s="179"/>
      <c r="F13" s="179"/>
      <c r="G13" s="179"/>
      <c r="H13" s="369">
        <v>0.65500000000000003</v>
      </c>
      <c r="I13" s="81">
        <f t="shared" si="0"/>
        <v>0</v>
      </c>
      <c r="J13" s="179"/>
    </row>
    <row r="14" spans="1:12" x14ac:dyDescent="0.2">
      <c r="A14" s="179"/>
      <c r="B14" s="184"/>
      <c r="C14" s="179"/>
      <c r="D14" s="179"/>
      <c r="E14" s="179"/>
      <c r="F14" s="179"/>
      <c r="G14" s="179"/>
      <c r="H14" s="369">
        <v>0.65500000000000003</v>
      </c>
      <c r="I14" s="81">
        <f t="shared" si="0"/>
        <v>0</v>
      </c>
      <c r="J14" s="179"/>
    </row>
    <row r="15" spans="1:12" x14ac:dyDescent="0.2">
      <c r="A15" s="179"/>
      <c r="B15" s="184"/>
      <c r="C15" s="179"/>
      <c r="D15" s="179"/>
      <c r="E15" s="179"/>
      <c r="F15" s="179"/>
      <c r="G15" s="179"/>
      <c r="H15" s="369">
        <v>0.65500000000000003</v>
      </c>
      <c r="I15" s="81">
        <f t="shared" si="0"/>
        <v>0</v>
      </c>
      <c r="J15" s="179"/>
    </row>
    <row r="16" spans="1:12" x14ac:dyDescent="0.2">
      <c r="A16" s="179"/>
      <c r="B16" s="184"/>
      <c r="C16" s="179"/>
      <c r="D16" s="179"/>
      <c r="E16" s="179"/>
      <c r="F16" s="179"/>
      <c r="G16" s="179"/>
      <c r="H16" s="369">
        <v>0.65500000000000003</v>
      </c>
      <c r="I16" s="81">
        <f t="shared" si="0"/>
        <v>0</v>
      </c>
      <c r="J16" s="179"/>
    </row>
    <row r="17" spans="1:10" x14ac:dyDescent="0.2">
      <c r="A17" s="179"/>
      <c r="B17" s="184"/>
      <c r="C17" s="179"/>
      <c r="D17" s="179"/>
      <c r="E17" s="179"/>
      <c r="F17" s="179"/>
      <c r="G17" s="179"/>
      <c r="H17" s="369">
        <v>0.65500000000000003</v>
      </c>
      <c r="I17" s="81">
        <f t="shared" si="0"/>
        <v>0</v>
      </c>
      <c r="J17" s="179"/>
    </row>
    <row r="18" spans="1:10" x14ac:dyDescent="0.2">
      <c r="A18" s="179"/>
      <c r="B18" s="184"/>
      <c r="C18" s="179"/>
      <c r="D18" s="179"/>
      <c r="E18" s="179"/>
      <c r="F18" s="179"/>
      <c r="G18" s="179"/>
      <c r="H18" s="369">
        <v>0.65500000000000003</v>
      </c>
      <c r="I18" s="81">
        <f t="shared" si="0"/>
        <v>0</v>
      </c>
      <c r="J18" s="179"/>
    </row>
    <row r="19" spans="1:10" x14ac:dyDescent="0.2">
      <c r="A19" s="179"/>
      <c r="B19" s="184"/>
      <c r="C19" s="179"/>
      <c r="D19" s="179"/>
      <c r="E19" s="179"/>
      <c r="F19" s="179"/>
      <c r="G19" s="179"/>
      <c r="H19" s="369">
        <v>0.65500000000000003</v>
      </c>
      <c r="I19" s="81">
        <f t="shared" si="0"/>
        <v>0</v>
      </c>
      <c r="J19" s="179"/>
    </row>
    <row r="20" spans="1:10" x14ac:dyDescent="0.2">
      <c r="A20" s="179"/>
      <c r="B20" s="184"/>
      <c r="C20" s="179"/>
      <c r="D20" s="179"/>
      <c r="E20" s="179"/>
      <c r="F20" s="179"/>
      <c r="G20" s="179"/>
      <c r="H20" s="369">
        <v>0.65500000000000003</v>
      </c>
      <c r="I20" s="81">
        <f t="shared" si="0"/>
        <v>0</v>
      </c>
      <c r="J20" s="179"/>
    </row>
    <row r="21" spans="1:10" x14ac:dyDescent="0.2">
      <c r="A21" s="179"/>
      <c r="B21" s="184"/>
      <c r="C21" s="179"/>
      <c r="D21" s="179"/>
      <c r="E21" s="179"/>
      <c r="F21" s="179"/>
      <c r="G21" s="179"/>
      <c r="H21" s="369">
        <v>0.65500000000000003</v>
      </c>
      <c r="I21" s="81">
        <f t="shared" si="0"/>
        <v>0</v>
      </c>
      <c r="J21" s="179"/>
    </row>
    <row r="22" spans="1:10" x14ac:dyDescent="0.2">
      <c r="A22" s="179"/>
      <c r="B22" s="184"/>
      <c r="C22" s="179"/>
      <c r="D22" s="179"/>
      <c r="E22" s="179"/>
      <c r="F22" s="179"/>
      <c r="G22" s="179"/>
      <c r="H22" s="369">
        <v>0.65500000000000003</v>
      </c>
      <c r="I22" s="81">
        <f t="shared" si="0"/>
        <v>0</v>
      </c>
      <c r="J22" s="179"/>
    </row>
    <row r="23" spans="1:10" x14ac:dyDescent="0.2">
      <c r="A23" s="179"/>
      <c r="B23" s="184"/>
      <c r="C23" s="179"/>
      <c r="D23" s="179"/>
      <c r="E23" s="179"/>
      <c r="F23" s="179"/>
      <c r="G23" s="179"/>
      <c r="H23" s="369">
        <v>0.65500000000000003</v>
      </c>
      <c r="I23" s="81">
        <f t="shared" si="0"/>
        <v>0</v>
      </c>
      <c r="J23" s="179"/>
    </row>
    <row r="24" spans="1:10" x14ac:dyDescent="0.2">
      <c r="A24" s="179"/>
      <c r="B24" s="184"/>
      <c r="C24" s="179"/>
      <c r="D24" s="179"/>
      <c r="E24" s="179"/>
      <c r="F24" s="179"/>
      <c r="G24" s="179"/>
      <c r="H24" s="369">
        <v>0.65500000000000003</v>
      </c>
      <c r="I24" s="81">
        <f t="shared" si="0"/>
        <v>0</v>
      </c>
      <c r="J24" s="179"/>
    </row>
    <row r="25" spans="1:10" x14ac:dyDescent="0.2">
      <c r="A25" s="179"/>
      <c r="B25" s="184"/>
      <c r="C25" s="179"/>
      <c r="D25" s="179"/>
      <c r="E25" s="179"/>
      <c r="F25" s="179"/>
      <c r="G25" s="179"/>
      <c r="H25" s="369">
        <v>0.65500000000000003</v>
      </c>
      <c r="I25" s="81">
        <f t="shared" si="0"/>
        <v>0</v>
      </c>
      <c r="J25" s="179"/>
    </row>
    <row r="26" spans="1:10" x14ac:dyDescent="0.2">
      <c r="A26" s="179"/>
      <c r="B26" s="184"/>
      <c r="C26" s="179"/>
      <c r="D26" s="179"/>
      <c r="E26" s="179"/>
      <c r="F26" s="179"/>
      <c r="G26" s="179"/>
      <c r="H26" s="369">
        <v>0.65500000000000003</v>
      </c>
      <c r="I26" s="81">
        <f t="shared" si="0"/>
        <v>0</v>
      </c>
      <c r="J26" s="179"/>
    </row>
    <row r="27" spans="1:10" x14ac:dyDescent="0.2">
      <c r="A27" s="179"/>
      <c r="B27" s="184"/>
      <c r="C27" s="179"/>
      <c r="D27" s="179"/>
      <c r="E27" s="179"/>
      <c r="F27" s="179"/>
      <c r="G27" s="179"/>
      <c r="H27" s="369">
        <v>0.65500000000000003</v>
      </c>
      <c r="I27" s="81">
        <f t="shared" si="0"/>
        <v>0</v>
      </c>
      <c r="J27" s="179"/>
    </row>
    <row r="28" spans="1:10" x14ac:dyDescent="0.2">
      <c r="A28" s="179"/>
      <c r="B28" s="184"/>
      <c r="C28" s="179"/>
      <c r="D28" s="179"/>
      <c r="E28" s="179"/>
      <c r="F28" s="179"/>
      <c r="G28" s="179"/>
      <c r="H28" s="369">
        <v>0.65500000000000003</v>
      </c>
      <c r="I28" s="81">
        <f t="shared" si="0"/>
        <v>0</v>
      </c>
      <c r="J28" s="179"/>
    </row>
    <row r="29" spans="1:10" x14ac:dyDescent="0.2">
      <c r="A29" s="179"/>
      <c r="B29" s="184"/>
      <c r="C29" s="179"/>
      <c r="D29" s="179"/>
      <c r="E29" s="179"/>
      <c r="F29" s="179"/>
      <c r="G29" s="179"/>
      <c r="H29" s="369">
        <v>0.65500000000000003</v>
      </c>
      <c r="I29" s="81">
        <f t="shared" si="0"/>
        <v>0</v>
      </c>
      <c r="J29" s="179"/>
    </row>
    <row r="30" spans="1:10" x14ac:dyDescent="0.2">
      <c r="A30" s="179"/>
      <c r="B30" s="184"/>
      <c r="C30" s="179"/>
      <c r="D30" s="179"/>
      <c r="E30" s="179"/>
      <c r="F30" s="179"/>
      <c r="G30" s="179"/>
      <c r="H30" s="369">
        <v>0.65500000000000003</v>
      </c>
      <c r="I30" s="81">
        <f t="shared" si="0"/>
        <v>0</v>
      </c>
      <c r="J30" s="179"/>
    </row>
    <row r="31" spans="1:10" x14ac:dyDescent="0.2">
      <c r="A31" s="179"/>
      <c r="B31" s="184"/>
      <c r="C31" s="179"/>
      <c r="D31" s="179"/>
      <c r="E31" s="179"/>
      <c r="F31" s="179"/>
      <c r="G31" s="179"/>
      <c r="H31" s="369">
        <v>0.65500000000000003</v>
      </c>
      <c r="I31" s="81">
        <f t="shared" si="0"/>
        <v>0</v>
      </c>
      <c r="J31" s="179"/>
    </row>
    <row r="32" spans="1:10" x14ac:dyDescent="0.2">
      <c r="A32" s="179"/>
      <c r="B32" s="184"/>
      <c r="C32" s="179"/>
      <c r="D32" s="179"/>
      <c r="E32" s="179"/>
      <c r="F32" s="179"/>
      <c r="G32" s="179"/>
      <c r="H32" s="369">
        <v>0.65500000000000003</v>
      </c>
      <c r="I32" s="81">
        <f t="shared" si="0"/>
        <v>0</v>
      </c>
      <c r="J32" s="179"/>
    </row>
    <row r="33" spans="1:10" x14ac:dyDescent="0.2">
      <c r="A33" s="179"/>
      <c r="B33" s="184"/>
      <c r="C33" s="179"/>
      <c r="D33" s="179"/>
      <c r="E33" s="179"/>
      <c r="F33" s="179"/>
      <c r="G33" s="179"/>
      <c r="H33" s="369">
        <v>0.65500000000000003</v>
      </c>
      <c r="I33" s="81">
        <f t="shared" si="0"/>
        <v>0</v>
      </c>
      <c r="J33" s="179"/>
    </row>
    <row r="34" spans="1:10" x14ac:dyDescent="0.2">
      <c r="A34" s="179"/>
      <c r="B34" s="184"/>
      <c r="C34" s="179"/>
      <c r="D34" s="179"/>
      <c r="E34" s="179"/>
      <c r="F34" s="179"/>
      <c r="G34" s="179"/>
      <c r="H34" s="369">
        <v>0.65500000000000003</v>
      </c>
      <c r="I34" s="81">
        <f t="shared" si="0"/>
        <v>0</v>
      </c>
      <c r="J34" s="179"/>
    </row>
    <row r="35" spans="1:10" x14ac:dyDescent="0.2">
      <c r="A35" s="179"/>
      <c r="B35" s="184"/>
      <c r="C35" s="179"/>
      <c r="D35" s="179"/>
      <c r="E35" s="179"/>
      <c r="F35" s="179"/>
      <c r="G35" s="179"/>
      <c r="H35" s="369">
        <v>0.65500000000000003</v>
      </c>
      <c r="I35" s="81">
        <f t="shared" si="0"/>
        <v>0</v>
      </c>
      <c r="J35" s="179"/>
    </row>
    <row r="36" spans="1:10" x14ac:dyDescent="0.2">
      <c r="A36" s="179"/>
      <c r="B36" s="184"/>
      <c r="C36" s="179"/>
      <c r="D36" s="179"/>
      <c r="E36" s="179"/>
      <c r="F36" s="179"/>
      <c r="G36" s="179"/>
      <c r="H36" s="369">
        <v>0.65500000000000003</v>
      </c>
      <c r="I36" s="81">
        <f t="shared" si="0"/>
        <v>0</v>
      </c>
      <c r="J36" s="179"/>
    </row>
    <row r="37" spans="1:10" x14ac:dyDescent="0.2">
      <c r="A37" s="179"/>
      <c r="B37" s="184"/>
      <c r="C37" s="179"/>
      <c r="D37" s="179"/>
      <c r="E37" s="179"/>
      <c r="F37" s="179"/>
      <c r="G37" s="179"/>
      <c r="H37" s="369">
        <v>0.65500000000000003</v>
      </c>
      <c r="I37" s="81">
        <f t="shared" si="0"/>
        <v>0</v>
      </c>
      <c r="J37" s="179"/>
    </row>
    <row r="38" spans="1:10" x14ac:dyDescent="0.2">
      <c r="A38" s="179"/>
      <c r="B38" s="184"/>
      <c r="C38" s="179"/>
      <c r="D38" s="179"/>
      <c r="E38" s="179"/>
      <c r="F38" s="179"/>
      <c r="G38" s="179"/>
      <c r="H38" s="369">
        <v>0.65500000000000003</v>
      </c>
      <c r="I38" s="81">
        <f t="shared" si="0"/>
        <v>0</v>
      </c>
      <c r="J38" s="179"/>
    </row>
    <row r="39" spans="1:10" x14ac:dyDescent="0.2">
      <c r="A39" s="179"/>
      <c r="B39" s="184"/>
      <c r="C39" s="179"/>
      <c r="D39" s="179"/>
      <c r="E39" s="179"/>
      <c r="F39" s="179"/>
      <c r="G39" s="179"/>
      <c r="H39" s="369">
        <v>0.65500000000000003</v>
      </c>
      <c r="I39" s="81">
        <f t="shared" si="0"/>
        <v>0</v>
      </c>
      <c r="J39" s="179"/>
    </row>
    <row r="40" spans="1:10" x14ac:dyDescent="0.2">
      <c r="A40" s="179"/>
      <c r="B40" s="184"/>
      <c r="C40" s="179"/>
      <c r="D40" s="179"/>
      <c r="E40" s="179"/>
      <c r="F40" s="179"/>
      <c r="G40" s="179"/>
      <c r="H40" s="369">
        <v>0.65500000000000003</v>
      </c>
      <c r="I40" s="81">
        <f t="shared" si="0"/>
        <v>0</v>
      </c>
      <c r="J40" s="179"/>
    </row>
    <row r="41" spans="1:10" x14ac:dyDescent="0.2">
      <c r="A41" s="179"/>
      <c r="B41" s="184"/>
      <c r="C41" s="179"/>
      <c r="D41" s="179"/>
      <c r="E41" s="179"/>
      <c r="F41" s="179"/>
      <c r="G41" s="179"/>
      <c r="H41" s="369">
        <v>0.65500000000000003</v>
      </c>
      <c r="I41" s="81">
        <f t="shared" si="0"/>
        <v>0</v>
      </c>
      <c r="J41" s="179"/>
    </row>
    <row r="42" spans="1:10" x14ac:dyDescent="0.2">
      <c r="A42" s="179"/>
      <c r="B42" s="184"/>
      <c r="C42" s="179"/>
      <c r="D42" s="179"/>
      <c r="E42" s="179"/>
      <c r="F42" s="179"/>
      <c r="G42" s="179"/>
      <c r="H42" s="369">
        <v>0.65500000000000003</v>
      </c>
      <c r="I42" s="81">
        <f t="shared" si="0"/>
        <v>0</v>
      </c>
      <c r="J42" s="179"/>
    </row>
    <row r="43" spans="1:10" x14ac:dyDescent="0.2">
      <c r="A43" s="179"/>
      <c r="B43" s="184"/>
      <c r="C43" s="179"/>
      <c r="D43" s="179"/>
      <c r="E43" s="179"/>
      <c r="F43" s="179"/>
      <c r="G43" s="179"/>
      <c r="H43" s="369">
        <v>0.65500000000000003</v>
      </c>
      <c r="I43" s="81">
        <f t="shared" si="0"/>
        <v>0</v>
      </c>
      <c r="J43" s="179"/>
    </row>
    <row r="44" spans="1:10" x14ac:dyDescent="0.2">
      <c r="A44" s="179"/>
      <c r="B44" s="184"/>
      <c r="C44" s="179"/>
      <c r="D44" s="179"/>
      <c r="E44" s="179"/>
      <c r="F44" s="179"/>
      <c r="G44" s="179"/>
      <c r="H44" s="369">
        <v>0.65500000000000003</v>
      </c>
      <c r="I44" s="81">
        <f t="shared" si="0"/>
        <v>0</v>
      </c>
      <c r="J44" s="179"/>
    </row>
    <row r="45" spans="1:10" x14ac:dyDescent="0.2">
      <c r="A45" s="179"/>
      <c r="B45" s="184"/>
      <c r="C45" s="179"/>
      <c r="D45" s="179"/>
      <c r="E45" s="179"/>
      <c r="F45" s="179"/>
      <c r="G45" s="179"/>
      <c r="H45" s="369">
        <v>0.65500000000000003</v>
      </c>
      <c r="I45" s="81">
        <f t="shared" si="0"/>
        <v>0</v>
      </c>
      <c r="J45" s="179"/>
    </row>
    <row r="46" spans="1:10" x14ac:dyDescent="0.2">
      <c r="A46" s="82" t="s">
        <v>212</v>
      </c>
      <c r="B46" s="64"/>
      <c r="C46" s="64"/>
      <c r="D46" s="64"/>
      <c r="E46" s="64"/>
      <c r="F46" s="64"/>
      <c r="G46" s="64"/>
      <c r="H46" s="84"/>
      <c r="I46" s="84"/>
      <c r="J46" s="79"/>
    </row>
    <row r="47" spans="1:10" x14ac:dyDescent="0.2">
      <c r="A47" s="68" t="s">
        <v>153</v>
      </c>
      <c r="B47" s="68" t="s">
        <v>154</v>
      </c>
      <c r="C47" s="68" t="s">
        <v>155</v>
      </c>
      <c r="D47" s="68" t="s">
        <v>156</v>
      </c>
      <c r="E47" s="68" t="s">
        <v>157</v>
      </c>
      <c r="F47" s="68" t="s">
        <v>158</v>
      </c>
      <c r="G47" s="68" t="s">
        <v>159</v>
      </c>
      <c r="H47" s="78" t="s">
        <v>159</v>
      </c>
      <c r="I47" s="80">
        <f>SUM(I48:I78)</f>
        <v>0</v>
      </c>
      <c r="J47" s="69" t="s">
        <v>111</v>
      </c>
    </row>
    <row r="48" spans="1:10" x14ac:dyDescent="0.2">
      <c r="A48" s="179"/>
      <c r="B48" s="184">
        <v>45413</v>
      </c>
      <c r="C48" s="179"/>
      <c r="D48" s="179"/>
      <c r="E48" s="179"/>
      <c r="F48" s="179"/>
      <c r="G48" s="179"/>
      <c r="H48" s="369">
        <v>0.65500000000000003</v>
      </c>
      <c r="I48" s="81">
        <f>H48*G48</f>
        <v>0</v>
      </c>
      <c r="J48" s="175"/>
    </row>
    <row r="49" spans="1:10" x14ac:dyDescent="0.2">
      <c r="A49" s="179"/>
      <c r="B49" s="184"/>
      <c r="C49" s="179"/>
      <c r="D49" s="179"/>
      <c r="E49" s="179"/>
      <c r="F49" s="179"/>
      <c r="G49" s="179"/>
      <c r="H49" s="369">
        <v>0.65500000000000003</v>
      </c>
      <c r="I49" s="81">
        <f t="shared" ref="I49:I78" si="1">H49*G49</f>
        <v>0</v>
      </c>
      <c r="J49" s="175"/>
    </row>
    <row r="50" spans="1:10" x14ac:dyDescent="0.2">
      <c r="A50" s="179"/>
      <c r="B50" s="184"/>
      <c r="C50" s="179"/>
      <c r="D50" s="179"/>
      <c r="E50" s="179"/>
      <c r="F50" s="179"/>
      <c r="G50" s="179"/>
      <c r="H50" s="369">
        <v>0.65500000000000003</v>
      </c>
      <c r="I50" s="81">
        <f t="shared" si="1"/>
        <v>0</v>
      </c>
      <c r="J50" s="175"/>
    </row>
    <row r="51" spans="1:10" x14ac:dyDescent="0.2">
      <c r="A51" s="179"/>
      <c r="B51" s="184"/>
      <c r="C51" s="179"/>
      <c r="D51" s="179"/>
      <c r="E51" s="179"/>
      <c r="F51" s="179"/>
      <c r="G51" s="179"/>
      <c r="H51" s="369">
        <v>0.65500000000000003</v>
      </c>
      <c r="I51" s="81">
        <f t="shared" si="1"/>
        <v>0</v>
      </c>
      <c r="J51" s="175"/>
    </row>
    <row r="52" spans="1:10" x14ac:dyDescent="0.2">
      <c r="A52" s="179"/>
      <c r="B52" s="184"/>
      <c r="C52" s="179"/>
      <c r="D52" s="179"/>
      <c r="E52" s="179"/>
      <c r="F52" s="179"/>
      <c r="G52" s="179"/>
      <c r="H52" s="369">
        <v>0.65500000000000003</v>
      </c>
      <c r="I52" s="81">
        <f t="shared" si="1"/>
        <v>0</v>
      </c>
      <c r="J52" s="175"/>
    </row>
    <row r="53" spans="1:10" x14ac:dyDescent="0.2">
      <c r="A53" s="179"/>
      <c r="B53" s="184"/>
      <c r="C53" s="179"/>
      <c r="D53" s="179"/>
      <c r="E53" s="179"/>
      <c r="F53" s="179"/>
      <c r="G53" s="179"/>
      <c r="H53" s="369">
        <v>0.65500000000000003</v>
      </c>
      <c r="I53" s="81">
        <f t="shared" si="1"/>
        <v>0</v>
      </c>
      <c r="J53" s="175"/>
    </row>
    <row r="54" spans="1:10" x14ac:dyDescent="0.2">
      <c r="A54" s="179"/>
      <c r="B54" s="184"/>
      <c r="C54" s="179"/>
      <c r="D54" s="179"/>
      <c r="E54" s="179"/>
      <c r="F54" s="179"/>
      <c r="G54" s="179"/>
      <c r="H54" s="369">
        <v>0.65500000000000003</v>
      </c>
      <c r="I54" s="81">
        <f t="shared" si="1"/>
        <v>0</v>
      </c>
      <c r="J54" s="175"/>
    </row>
    <row r="55" spans="1:10" x14ac:dyDescent="0.2">
      <c r="A55" s="179"/>
      <c r="B55" s="184"/>
      <c r="C55" s="179"/>
      <c r="D55" s="179"/>
      <c r="E55" s="179"/>
      <c r="F55" s="179"/>
      <c r="G55" s="179"/>
      <c r="H55" s="369">
        <v>0.65500000000000003</v>
      </c>
      <c r="I55" s="81">
        <f t="shared" si="1"/>
        <v>0</v>
      </c>
      <c r="J55" s="175"/>
    </row>
    <row r="56" spans="1:10" x14ac:dyDescent="0.2">
      <c r="A56" s="179"/>
      <c r="B56" s="184"/>
      <c r="C56" s="179"/>
      <c r="D56" s="179"/>
      <c r="E56" s="179"/>
      <c r="F56" s="179"/>
      <c r="G56" s="179"/>
      <c r="H56" s="369">
        <v>0.65500000000000003</v>
      </c>
      <c r="I56" s="81">
        <f t="shared" si="1"/>
        <v>0</v>
      </c>
      <c r="J56" s="175"/>
    </row>
    <row r="57" spans="1:10" x14ac:dyDescent="0.2">
      <c r="A57" s="179"/>
      <c r="B57" s="184"/>
      <c r="C57" s="179"/>
      <c r="D57" s="179"/>
      <c r="E57" s="179"/>
      <c r="F57" s="179"/>
      <c r="G57" s="179"/>
      <c r="H57" s="369">
        <v>0.65500000000000003</v>
      </c>
      <c r="I57" s="81">
        <f t="shared" si="1"/>
        <v>0</v>
      </c>
      <c r="J57" s="175"/>
    </row>
    <row r="58" spans="1:10" x14ac:dyDescent="0.2">
      <c r="A58" s="179"/>
      <c r="B58" s="184"/>
      <c r="C58" s="179"/>
      <c r="D58" s="179"/>
      <c r="E58" s="179"/>
      <c r="F58" s="179"/>
      <c r="G58" s="179"/>
      <c r="H58" s="369">
        <v>0.65500000000000003</v>
      </c>
      <c r="I58" s="81">
        <f t="shared" si="1"/>
        <v>0</v>
      </c>
      <c r="J58" s="175"/>
    </row>
    <row r="59" spans="1:10" x14ac:dyDescent="0.2">
      <c r="A59" s="179"/>
      <c r="B59" s="184"/>
      <c r="C59" s="179"/>
      <c r="D59" s="179"/>
      <c r="E59" s="179"/>
      <c r="F59" s="179"/>
      <c r="G59" s="179"/>
      <c r="H59" s="369">
        <v>0.65500000000000003</v>
      </c>
      <c r="I59" s="81">
        <f t="shared" si="1"/>
        <v>0</v>
      </c>
      <c r="J59" s="175"/>
    </row>
    <row r="60" spans="1:10" x14ac:dyDescent="0.2">
      <c r="A60" s="179"/>
      <c r="B60" s="184"/>
      <c r="C60" s="179"/>
      <c r="D60" s="179"/>
      <c r="E60" s="179"/>
      <c r="F60" s="179"/>
      <c r="G60" s="179"/>
      <c r="H60" s="369">
        <v>0.65500000000000003</v>
      </c>
      <c r="I60" s="81">
        <f t="shared" si="1"/>
        <v>0</v>
      </c>
      <c r="J60" s="175"/>
    </row>
    <row r="61" spans="1:10" x14ac:dyDescent="0.2">
      <c r="A61" s="179"/>
      <c r="B61" s="184"/>
      <c r="C61" s="179"/>
      <c r="D61" s="179"/>
      <c r="E61" s="179"/>
      <c r="F61" s="179"/>
      <c r="G61" s="179"/>
      <c r="H61" s="369">
        <v>0.65500000000000003</v>
      </c>
      <c r="I61" s="81">
        <f t="shared" si="1"/>
        <v>0</v>
      </c>
      <c r="J61" s="175"/>
    </row>
    <row r="62" spans="1:10" x14ac:dyDescent="0.2">
      <c r="A62" s="179"/>
      <c r="B62" s="184"/>
      <c r="C62" s="179"/>
      <c r="D62" s="179"/>
      <c r="E62" s="179"/>
      <c r="F62" s="179"/>
      <c r="G62" s="179"/>
      <c r="H62" s="369">
        <v>0.65500000000000003</v>
      </c>
      <c r="I62" s="81">
        <f t="shared" si="1"/>
        <v>0</v>
      </c>
      <c r="J62" s="175"/>
    </row>
    <row r="63" spans="1:10" x14ac:dyDescent="0.2">
      <c r="A63" s="179"/>
      <c r="B63" s="184"/>
      <c r="C63" s="179"/>
      <c r="D63" s="179"/>
      <c r="E63" s="179"/>
      <c r="F63" s="179"/>
      <c r="G63" s="179"/>
      <c r="H63" s="369">
        <v>0.65500000000000003</v>
      </c>
      <c r="I63" s="81">
        <f t="shared" si="1"/>
        <v>0</v>
      </c>
      <c r="J63" s="175"/>
    </row>
    <row r="64" spans="1:10" x14ac:dyDescent="0.2">
      <c r="A64" s="179"/>
      <c r="B64" s="184"/>
      <c r="C64" s="179"/>
      <c r="D64" s="179"/>
      <c r="E64" s="179"/>
      <c r="F64" s="179"/>
      <c r="G64" s="179"/>
      <c r="H64" s="369">
        <v>0.65500000000000003</v>
      </c>
      <c r="I64" s="81">
        <f t="shared" si="1"/>
        <v>0</v>
      </c>
      <c r="J64" s="175"/>
    </row>
    <row r="65" spans="1:10" x14ac:dyDescent="0.2">
      <c r="A65" s="179"/>
      <c r="B65" s="184"/>
      <c r="C65" s="179"/>
      <c r="D65" s="179"/>
      <c r="E65" s="179"/>
      <c r="F65" s="179"/>
      <c r="G65" s="179"/>
      <c r="H65" s="369">
        <v>0.65500000000000003</v>
      </c>
      <c r="I65" s="81">
        <f t="shared" si="1"/>
        <v>0</v>
      </c>
      <c r="J65" s="175"/>
    </row>
    <row r="66" spans="1:10" x14ac:dyDescent="0.2">
      <c r="A66" s="179"/>
      <c r="B66" s="184"/>
      <c r="C66" s="179"/>
      <c r="D66" s="179"/>
      <c r="E66" s="179"/>
      <c r="F66" s="179"/>
      <c r="G66" s="179"/>
      <c r="H66" s="369">
        <v>0.65500000000000003</v>
      </c>
      <c r="I66" s="81">
        <f t="shared" si="1"/>
        <v>0</v>
      </c>
      <c r="J66" s="175"/>
    </row>
    <row r="67" spans="1:10" x14ac:dyDescent="0.2">
      <c r="A67" s="179"/>
      <c r="B67" s="184"/>
      <c r="C67" s="179"/>
      <c r="D67" s="179"/>
      <c r="E67" s="179"/>
      <c r="F67" s="179"/>
      <c r="G67" s="179"/>
      <c r="H67" s="369">
        <v>0.65500000000000003</v>
      </c>
      <c r="I67" s="81">
        <f t="shared" si="1"/>
        <v>0</v>
      </c>
      <c r="J67" s="175"/>
    </row>
    <row r="68" spans="1:10" x14ac:dyDescent="0.2">
      <c r="A68" s="179"/>
      <c r="B68" s="184"/>
      <c r="C68" s="179"/>
      <c r="D68" s="179"/>
      <c r="E68" s="179"/>
      <c r="F68" s="179"/>
      <c r="G68" s="179"/>
      <c r="H68" s="369">
        <v>0.65500000000000003</v>
      </c>
      <c r="I68" s="81">
        <f t="shared" si="1"/>
        <v>0</v>
      </c>
      <c r="J68" s="175"/>
    </row>
    <row r="69" spans="1:10" x14ac:dyDescent="0.2">
      <c r="A69" s="179"/>
      <c r="B69" s="184"/>
      <c r="C69" s="179"/>
      <c r="D69" s="179"/>
      <c r="E69" s="179"/>
      <c r="F69" s="179"/>
      <c r="G69" s="179"/>
      <c r="H69" s="369">
        <v>0.65500000000000003</v>
      </c>
      <c r="I69" s="81">
        <f t="shared" si="1"/>
        <v>0</v>
      </c>
      <c r="J69" s="175"/>
    </row>
    <row r="70" spans="1:10" x14ac:dyDescent="0.2">
      <c r="A70" s="179"/>
      <c r="B70" s="184"/>
      <c r="C70" s="179"/>
      <c r="D70" s="179"/>
      <c r="E70" s="179"/>
      <c r="F70" s="179"/>
      <c r="G70" s="179"/>
      <c r="H70" s="369">
        <v>0.65500000000000003</v>
      </c>
      <c r="I70" s="81">
        <f t="shared" si="1"/>
        <v>0</v>
      </c>
      <c r="J70" s="175"/>
    </row>
    <row r="71" spans="1:10" x14ac:dyDescent="0.2">
      <c r="A71" s="179"/>
      <c r="B71" s="184"/>
      <c r="C71" s="179"/>
      <c r="D71" s="179"/>
      <c r="E71" s="179"/>
      <c r="F71" s="179"/>
      <c r="G71" s="179"/>
      <c r="H71" s="369">
        <v>0.65500000000000003</v>
      </c>
      <c r="I71" s="81">
        <f t="shared" si="1"/>
        <v>0</v>
      </c>
      <c r="J71" s="175"/>
    </row>
    <row r="72" spans="1:10" x14ac:dyDescent="0.2">
      <c r="A72" s="179"/>
      <c r="B72" s="184"/>
      <c r="C72" s="179"/>
      <c r="D72" s="179"/>
      <c r="E72" s="179"/>
      <c r="F72" s="179"/>
      <c r="G72" s="179"/>
      <c r="H72" s="369">
        <v>0.65500000000000003</v>
      </c>
      <c r="I72" s="81">
        <f t="shared" si="1"/>
        <v>0</v>
      </c>
      <c r="J72" s="175"/>
    </row>
    <row r="73" spans="1:10" x14ac:dyDescent="0.2">
      <c r="A73" s="179"/>
      <c r="B73" s="184"/>
      <c r="C73" s="179"/>
      <c r="D73" s="179"/>
      <c r="E73" s="179"/>
      <c r="F73" s="179"/>
      <c r="G73" s="179"/>
      <c r="H73" s="369">
        <v>0.65500000000000003</v>
      </c>
      <c r="I73" s="81">
        <f t="shared" si="1"/>
        <v>0</v>
      </c>
      <c r="J73" s="175"/>
    </row>
    <row r="74" spans="1:10" x14ac:dyDescent="0.2">
      <c r="A74" s="179"/>
      <c r="B74" s="184"/>
      <c r="C74" s="179"/>
      <c r="D74" s="179"/>
      <c r="E74" s="179"/>
      <c r="F74" s="179"/>
      <c r="G74" s="179"/>
      <c r="H74" s="369">
        <v>0.65500000000000003</v>
      </c>
      <c r="I74" s="81">
        <f t="shared" si="1"/>
        <v>0</v>
      </c>
      <c r="J74" s="175"/>
    </row>
    <row r="75" spans="1:10" x14ac:dyDescent="0.2">
      <c r="A75" s="179"/>
      <c r="B75" s="184"/>
      <c r="C75" s="179"/>
      <c r="D75" s="179"/>
      <c r="E75" s="179"/>
      <c r="F75" s="179"/>
      <c r="G75" s="179"/>
      <c r="H75" s="369">
        <v>0.65500000000000003</v>
      </c>
      <c r="I75" s="81">
        <f t="shared" si="1"/>
        <v>0</v>
      </c>
      <c r="J75" s="175"/>
    </row>
    <row r="76" spans="1:10" x14ac:dyDescent="0.2">
      <c r="A76" s="179"/>
      <c r="B76" s="184"/>
      <c r="C76" s="179"/>
      <c r="D76" s="179"/>
      <c r="E76" s="179"/>
      <c r="F76" s="179"/>
      <c r="G76" s="179"/>
      <c r="H76" s="369">
        <v>0.65500000000000003</v>
      </c>
      <c r="I76" s="81">
        <f t="shared" si="1"/>
        <v>0</v>
      </c>
      <c r="J76" s="175"/>
    </row>
    <row r="77" spans="1:10" x14ac:dyDescent="0.2">
      <c r="A77" s="179"/>
      <c r="B77" s="184"/>
      <c r="C77" s="179"/>
      <c r="D77" s="179"/>
      <c r="E77" s="179"/>
      <c r="F77" s="179"/>
      <c r="G77" s="179"/>
      <c r="H77" s="369">
        <v>0.65500000000000003</v>
      </c>
      <c r="I77" s="81">
        <f t="shared" si="1"/>
        <v>0</v>
      </c>
      <c r="J77" s="175"/>
    </row>
    <row r="78" spans="1:10" x14ac:dyDescent="0.2">
      <c r="A78" s="179"/>
      <c r="B78" s="184"/>
      <c r="C78" s="179"/>
      <c r="D78" s="179"/>
      <c r="E78" s="179"/>
      <c r="F78" s="179"/>
      <c r="G78" s="179"/>
      <c r="H78" s="369">
        <v>0.65500000000000003</v>
      </c>
      <c r="I78" s="81">
        <f t="shared" si="1"/>
        <v>0</v>
      </c>
      <c r="J78" s="175"/>
    </row>
    <row r="79" spans="1:10" x14ac:dyDescent="0.2">
      <c r="A79" s="82" t="s">
        <v>213</v>
      </c>
      <c r="B79" s="67"/>
      <c r="C79" s="64"/>
      <c r="D79" s="64"/>
      <c r="E79" s="64"/>
      <c r="F79" s="64"/>
      <c r="G79" s="64"/>
      <c r="H79" s="84"/>
      <c r="I79" s="84"/>
      <c r="J79" s="79"/>
    </row>
    <row r="80" spans="1:10" x14ac:dyDescent="0.2">
      <c r="A80" s="68" t="s">
        <v>153</v>
      </c>
      <c r="B80" s="68" t="s">
        <v>154</v>
      </c>
      <c r="C80" s="68" t="s">
        <v>155</v>
      </c>
      <c r="D80" s="68" t="s">
        <v>156</v>
      </c>
      <c r="E80" s="68" t="s">
        <v>157</v>
      </c>
      <c r="F80" s="68" t="s">
        <v>158</v>
      </c>
      <c r="G80" s="68" t="s">
        <v>159</v>
      </c>
      <c r="H80" s="78" t="s">
        <v>159</v>
      </c>
      <c r="I80" s="80">
        <f>SUM(I81:I120)</f>
        <v>0</v>
      </c>
      <c r="J80" s="69" t="s">
        <v>111</v>
      </c>
    </row>
    <row r="81" spans="1:10" x14ac:dyDescent="0.2">
      <c r="A81" s="179"/>
      <c r="B81" s="184">
        <v>45444</v>
      </c>
      <c r="C81" s="179"/>
      <c r="D81" s="179"/>
      <c r="E81" s="179"/>
      <c r="F81" s="179"/>
      <c r="G81" s="179"/>
      <c r="H81" s="369">
        <v>0.65500000000000003</v>
      </c>
      <c r="I81" s="81">
        <f>H81*G81</f>
        <v>0</v>
      </c>
      <c r="J81" s="175"/>
    </row>
    <row r="82" spans="1:10" x14ac:dyDescent="0.2">
      <c r="A82" s="179"/>
      <c r="B82" s="184"/>
      <c r="C82" s="179"/>
      <c r="D82" s="179"/>
      <c r="E82" s="179"/>
      <c r="F82" s="179"/>
      <c r="G82" s="179"/>
      <c r="H82" s="369">
        <v>0.65500000000000003</v>
      </c>
      <c r="I82" s="81">
        <f t="shared" ref="I82:I120" si="2">H82*G82</f>
        <v>0</v>
      </c>
      <c r="J82" s="175"/>
    </row>
    <row r="83" spans="1:10" x14ac:dyDescent="0.2">
      <c r="A83" s="179"/>
      <c r="B83" s="184"/>
      <c r="C83" s="179"/>
      <c r="D83" s="179"/>
      <c r="E83" s="179"/>
      <c r="F83" s="179"/>
      <c r="G83" s="179"/>
      <c r="H83" s="369">
        <v>0.65500000000000003</v>
      </c>
      <c r="I83" s="81">
        <f t="shared" si="2"/>
        <v>0</v>
      </c>
      <c r="J83" s="175"/>
    </row>
    <row r="84" spans="1:10" x14ac:dyDescent="0.2">
      <c r="A84" s="179"/>
      <c r="B84" s="184"/>
      <c r="C84" s="179"/>
      <c r="D84" s="179"/>
      <c r="E84" s="179"/>
      <c r="F84" s="179"/>
      <c r="G84" s="179"/>
      <c r="H84" s="369">
        <v>0.65500000000000003</v>
      </c>
      <c r="I84" s="81">
        <f t="shared" si="2"/>
        <v>0</v>
      </c>
      <c r="J84" s="175"/>
    </row>
    <row r="85" spans="1:10" x14ac:dyDescent="0.2">
      <c r="A85" s="179"/>
      <c r="B85" s="184"/>
      <c r="C85" s="179"/>
      <c r="D85" s="179"/>
      <c r="E85" s="179"/>
      <c r="F85" s="179"/>
      <c r="G85" s="179"/>
      <c r="H85" s="369">
        <v>0.65500000000000003</v>
      </c>
      <c r="I85" s="81">
        <f t="shared" si="2"/>
        <v>0</v>
      </c>
      <c r="J85" s="175"/>
    </row>
    <row r="86" spans="1:10" x14ac:dyDescent="0.2">
      <c r="A86" s="179"/>
      <c r="B86" s="184"/>
      <c r="C86" s="179"/>
      <c r="D86" s="179"/>
      <c r="E86" s="179"/>
      <c r="F86" s="179"/>
      <c r="G86" s="179"/>
      <c r="H86" s="369">
        <v>0.65500000000000003</v>
      </c>
      <c r="I86" s="81">
        <f t="shared" si="2"/>
        <v>0</v>
      </c>
      <c r="J86" s="175"/>
    </row>
    <row r="87" spans="1:10" x14ac:dyDescent="0.2">
      <c r="A87" s="179"/>
      <c r="B87" s="184"/>
      <c r="C87" s="179"/>
      <c r="D87" s="179"/>
      <c r="E87" s="179"/>
      <c r="F87" s="179"/>
      <c r="G87" s="179"/>
      <c r="H87" s="369">
        <v>0.65500000000000003</v>
      </c>
      <c r="I87" s="81">
        <f t="shared" si="2"/>
        <v>0</v>
      </c>
      <c r="J87" s="175"/>
    </row>
    <row r="88" spans="1:10" x14ac:dyDescent="0.2">
      <c r="A88" s="179"/>
      <c r="B88" s="184"/>
      <c r="C88" s="179"/>
      <c r="D88" s="179"/>
      <c r="E88" s="179"/>
      <c r="F88" s="179"/>
      <c r="G88" s="179"/>
      <c r="H88" s="369">
        <v>0.65500000000000003</v>
      </c>
      <c r="I88" s="81">
        <f t="shared" si="2"/>
        <v>0</v>
      </c>
      <c r="J88" s="175"/>
    </row>
    <row r="89" spans="1:10" x14ac:dyDescent="0.2">
      <c r="A89" s="179"/>
      <c r="B89" s="184"/>
      <c r="C89" s="179"/>
      <c r="D89" s="179"/>
      <c r="E89" s="179"/>
      <c r="F89" s="179"/>
      <c r="G89" s="179"/>
      <c r="H89" s="369">
        <v>0.65500000000000003</v>
      </c>
      <c r="I89" s="81">
        <f t="shared" si="2"/>
        <v>0</v>
      </c>
      <c r="J89" s="175"/>
    </row>
    <row r="90" spans="1:10" x14ac:dyDescent="0.2">
      <c r="A90" s="179"/>
      <c r="B90" s="184"/>
      <c r="C90" s="179"/>
      <c r="D90" s="179"/>
      <c r="E90" s="179"/>
      <c r="F90" s="179"/>
      <c r="G90" s="179"/>
      <c r="H90" s="369">
        <v>0.65500000000000003</v>
      </c>
      <c r="I90" s="81">
        <f t="shared" si="2"/>
        <v>0</v>
      </c>
      <c r="J90" s="175"/>
    </row>
    <row r="91" spans="1:10" x14ac:dyDescent="0.2">
      <c r="A91" s="179"/>
      <c r="B91" s="184"/>
      <c r="C91" s="179"/>
      <c r="D91" s="179"/>
      <c r="E91" s="179"/>
      <c r="F91" s="179"/>
      <c r="G91" s="179"/>
      <c r="H91" s="369">
        <v>0.65500000000000003</v>
      </c>
      <c r="I91" s="81">
        <f t="shared" si="2"/>
        <v>0</v>
      </c>
      <c r="J91" s="175"/>
    </row>
    <row r="92" spans="1:10" x14ac:dyDescent="0.2">
      <c r="A92" s="179"/>
      <c r="B92" s="184"/>
      <c r="C92" s="179"/>
      <c r="D92" s="179"/>
      <c r="E92" s="179"/>
      <c r="F92" s="179"/>
      <c r="G92" s="179"/>
      <c r="H92" s="369">
        <v>0.65500000000000003</v>
      </c>
      <c r="I92" s="81">
        <f t="shared" si="2"/>
        <v>0</v>
      </c>
      <c r="J92" s="175"/>
    </row>
    <row r="93" spans="1:10" x14ac:dyDescent="0.2">
      <c r="A93" s="179"/>
      <c r="B93" s="184"/>
      <c r="C93" s="179"/>
      <c r="D93" s="179"/>
      <c r="E93" s="179"/>
      <c r="F93" s="179"/>
      <c r="G93" s="179"/>
      <c r="H93" s="369">
        <v>0.65500000000000003</v>
      </c>
      <c r="I93" s="81">
        <f t="shared" si="2"/>
        <v>0</v>
      </c>
      <c r="J93" s="175"/>
    </row>
    <row r="94" spans="1:10" x14ac:dyDescent="0.2">
      <c r="A94" s="179"/>
      <c r="B94" s="184"/>
      <c r="C94" s="179"/>
      <c r="D94" s="179"/>
      <c r="E94" s="179"/>
      <c r="F94" s="179"/>
      <c r="G94" s="179"/>
      <c r="H94" s="369">
        <v>0.65500000000000003</v>
      </c>
      <c r="I94" s="81">
        <f t="shared" si="2"/>
        <v>0</v>
      </c>
      <c r="J94" s="175"/>
    </row>
    <row r="95" spans="1:10" x14ac:dyDescent="0.2">
      <c r="A95" s="179"/>
      <c r="B95" s="184"/>
      <c r="C95" s="179"/>
      <c r="D95" s="179"/>
      <c r="E95" s="179"/>
      <c r="F95" s="179"/>
      <c r="G95" s="179"/>
      <c r="H95" s="369">
        <v>0.65500000000000003</v>
      </c>
      <c r="I95" s="81">
        <f t="shared" si="2"/>
        <v>0</v>
      </c>
      <c r="J95" s="175"/>
    </row>
    <row r="96" spans="1:10" x14ac:dyDescent="0.2">
      <c r="A96" s="179"/>
      <c r="B96" s="184"/>
      <c r="C96" s="179"/>
      <c r="D96" s="179"/>
      <c r="E96" s="179"/>
      <c r="F96" s="179"/>
      <c r="G96" s="179"/>
      <c r="H96" s="369">
        <v>0.65500000000000003</v>
      </c>
      <c r="I96" s="81">
        <f t="shared" si="2"/>
        <v>0</v>
      </c>
      <c r="J96" s="175"/>
    </row>
    <row r="97" spans="1:10" x14ac:dyDescent="0.2">
      <c r="A97" s="179"/>
      <c r="B97" s="184"/>
      <c r="C97" s="179"/>
      <c r="D97" s="179"/>
      <c r="E97" s="179"/>
      <c r="F97" s="179"/>
      <c r="G97" s="179"/>
      <c r="H97" s="369">
        <v>0.65500000000000003</v>
      </c>
      <c r="I97" s="81">
        <f t="shared" si="2"/>
        <v>0</v>
      </c>
      <c r="J97" s="175"/>
    </row>
    <row r="98" spans="1:10" x14ac:dyDescent="0.2">
      <c r="A98" s="179"/>
      <c r="B98" s="184"/>
      <c r="C98" s="179"/>
      <c r="D98" s="179"/>
      <c r="E98" s="179"/>
      <c r="F98" s="179"/>
      <c r="G98" s="179"/>
      <c r="H98" s="369">
        <v>0.65500000000000003</v>
      </c>
      <c r="I98" s="81">
        <f t="shared" si="2"/>
        <v>0</v>
      </c>
      <c r="J98" s="175"/>
    </row>
    <row r="99" spans="1:10" x14ac:dyDescent="0.2">
      <c r="A99" s="179"/>
      <c r="B99" s="184"/>
      <c r="C99" s="179"/>
      <c r="D99" s="179"/>
      <c r="E99" s="179"/>
      <c r="F99" s="179"/>
      <c r="G99" s="179"/>
      <c r="H99" s="369">
        <v>0.65500000000000003</v>
      </c>
      <c r="I99" s="81">
        <f t="shared" si="2"/>
        <v>0</v>
      </c>
      <c r="J99" s="175"/>
    </row>
    <row r="100" spans="1:10" x14ac:dyDescent="0.2">
      <c r="A100" s="179"/>
      <c r="B100" s="184"/>
      <c r="C100" s="179"/>
      <c r="D100" s="179"/>
      <c r="E100" s="179"/>
      <c r="F100" s="179"/>
      <c r="G100" s="179"/>
      <c r="H100" s="369">
        <v>0.65500000000000003</v>
      </c>
      <c r="I100" s="81">
        <f t="shared" si="2"/>
        <v>0</v>
      </c>
      <c r="J100" s="175"/>
    </row>
    <row r="101" spans="1:10" x14ac:dyDescent="0.2">
      <c r="A101" s="179"/>
      <c r="B101" s="184"/>
      <c r="C101" s="179"/>
      <c r="D101" s="179"/>
      <c r="E101" s="179"/>
      <c r="F101" s="179"/>
      <c r="G101" s="179"/>
      <c r="H101" s="369">
        <v>0.65500000000000003</v>
      </c>
      <c r="I101" s="81">
        <f t="shared" si="2"/>
        <v>0</v>
      </c>
      <c r="J101" s="175"/>
    </row>
    <row r="102" spans="1:10" x14ac:dyDescent="0.2">
      <c r="A102" s="179"/>
      <c r="B102" s="184"/>
      <c r="C102" s="179"/>
      <c r="D102" s="179"/>
      <c r="E102" s="179"/>
      <c r="F102" s="179"/>
      <c r="G102" s="179"/>
      <c r="H102" s="369">
        <v>0.65500000000000003</v>
      </c>
      <c r="I102" s="81">
        <f t="shared" si="2"/>
        <v>0</v>
      </c>
      <c r="J102" s="175"/>
    </row>
    <row r="103" spans="1:10" x14ac:dyDescent="0.2">
      <c r="A103" s="179"/>
      <c r="B103" s="184"/>
      <c r="C103" s="179"/>
      <c r="D103" s="179"/>
      <c r="E103" s="179"/>
      <c r="F103" s="179"/>
      <c r="G103" s="179"/>
      <c r="H103" s="369">
        <v>0.65500000000000003</v>
      </c>
      <c r="I103" s="81">
        <f t="shared" si="2"/>
        <v>0</v>
      </c>
      <c r="J103" s="175"/>
    </row>
    <row r="104" spans="1:10" x14ac:dyDescent="0.2">
      <c r="A104" s="179"/>
      <c r="B104" s="184"/>
      <c r="C104" s="179"/>
      <c r="D104" s="179"/>
      <c r="E104" s="179"/>
      <c r="F104" s="179"/>
      <c r="G104" s="179"/>
      <c r="H104" s="369">
        <v>0.65500000000000003</v>
      </c>
      <c r="I104" s="81">
        <f t="shared" si="2"/>
        <v>0</v>
      </c>
      <c r="J104" s="175"/>
    </row>
    <row r="105" spans="1:10" x14ac:dyDescent="0.2">
      <c r="A105" s="179"/>
      <c r="B105" s="184"/>
      <c r="C105" s="179"/>
      <c r="D105" s="179"/>
      <c r="E105" s="179"/>
      <c r="F105" s="179"/>
      <c r="G105" s="179"/>
      <c r="H105" s="369">
        <v>0.65500000000000003</v>
      </c>
      <c r="I105" s="81">
        <f t="shared" si="2"/>
        <v>0</v>
      </c>
      <c r="J105" s="175"/>
    </row>
    <row r="106" spans="1:10" x14ac:dyDescent="0.2">
      <c r="A106" s="179"/>
      <c r="B106" s="184"/>
      <c r="C106" s="179"/>
      <c r="D106" s="179"/>
      <c r="E106" s="179"/>
      <c r="F106" s="179"/>
      <c r="G106" s="179"/>
      <c r="H106" s="369">
        <v>0.65500000000000003</v>
      </c>
      <c r="I106" s="81">
        <f t="shared" si="2"/>
        <v>0</v>
      </c>
      <c r="J106" s="175"/>
    </row>
    <row r="107" spans="1:10" x14ac:dyDescent="0.2">
      <c r="A107" s="179"/>
      <c r="B107" s="184"/>
      <c r="C107" s="179"/>
      <c r="D107" s="179"/>
      <c r="E107" s="179"/>
      <c r="F107" s="179"/>
      <c r="G107" s="179"/>
      <c r="H107" s="369">
        <v>0.65500000000000003</v>
      </c>
      <c r="I107" s="81">
        <f t="shared" si="2"/>
        <v>0</v>
      </c>
      <c r="J107" s="175"/>
    </row>
    <row r="108" spans="1:10" x14ac:dyDescent="0.2">
      <c r="A108" s="179"/>
      <c r="B108" s="184"/>
      <c r="C108" s="179"/>
      <c r="D108" s="179"/>
      <c r="E108" s="179"/>
      <c r="F108" s="179"/>
      <c r="G108" s="179"/>
      <c r="H108" s="369">
        <v>0.65500000000000003</v>
      </c>
      <c r="I108" s="81">
        <f t="shared" si="2"/>
        <v>0</v>
      </c>
      <c r="J108" s="175"/>
    </row>
    <row r="109" spans="1:10" x14ac:dyDescent="0.2">
      <c r="A109" s="179"/>
      <c r="B109" s="184"/>
      <c r="C109" s="179"/>
      <c r="D109" s="179"/>
      <c r="E109" s="179"/>
      <c r="F109" s="179"/>
      <c r="G109" s="179"/>
      <c r="H109" s="369">
        <v>0.65500000000000003</v>
      </c>
      <c r="I109" s="81">
        <f t="shared" si="2"/>
        <v>0</v>
      </c>
      <c r="J109" s="175"/>
    </row>
    <row r="110" spans="1:10" x14ac:dyDescent="0.2">
      <c r="A110" s="179"/>
      <c r="B110" s="184"/>
      <c r="C110" s="179"/>
      <c r="D110" s="179"/>
      <c r="E110" s="179"/>
      <c r="F110" s="179"/>
      <c r="G110" s="179"/>
      <c r="H110" s="369">
        <v>0.65500000000000003</v>
      </c>
      <c r="I110" s="81">
        <f t="shared" si="2"/>
        <v>0</v>
      </c>
      <c r="J110" s="175"/>
    </row>
    <row r="111" spans="1:10" x14ac:dyDescent="0.2">
      <c r="A111" s="179"/>
      <c r="B111" s="184"/>
      <c r="C111" s="179"/>
      <c r="D111" s="179"/>
      <c r="E111" s="179"/>
      <c r="F111" s="179"/>
      <c r="G111" s="179"/>
      <c r="H111" s="369">
        <v>0.65500000000000003</v>
      </c>
      <c r="I111" s="81">
        <f t="shared" si="2"/>
        <v>0</v>
      </c>
      <c r="J111" s="175"/>
    </row>
    <row r="112" spans="1:10" x14ac:dyDescent="0.2">
      <c r="A112" s="179"/>
      <c r="B112" s="184"/>
      <c r="C112" s="179"/>
      <c r="D112" s="179"/>
      <c r="E112" s="179"/>
      <c r="F112" s="179"/>
      <c r="G112" s="179"/>
      <c r="H112" s="369">
        <v>0.65500000000000003</v>
      </c>
      <c r="I112" s="81">
        <f t="shared" si="2"/>
        <v>0</v>
      </c>
      <c r="J112" s="175"/>
    </row>
    <row r="113" spans="1:10" x14ac:dyDescent="0.2">
      <c r="A113" s="179"/>
      <c r="B113" s="184"/>
      <c r="C113" s="179"/>
      <c r="D113" s="179"/>
      <c r="E113" s="179"/>
      <c r="F113" s="179"/>
      <c r="G113" s="179"/>
      <c r="H113" s="369">
        <v>0.65500000000000003</v>
      </c>
      <c r="I113" s="81">
        <f t="shared" si="2"/>
        <v>0</v>
      </c>
      <c r="J113" s="175"/>
    </row>
    <row r="114" spans="1:10" x14ac:dyDescent="0.2">
      <c r="A114" s="179"/>
      <c r="B114" s="184"/>
      <c r="C114" s="179"/>
      <c r="D114" s="179"/>
      <c r="E114" s="179"/>
      <c r="F114" s="179"/>
      <c r="G114" s="179"/>
      <c r="H114" s="369">
        <v>0.65500000000000003</v>
      </c>
      <c r="I114" s="81">
        <f t="shared" si="2"/>
        <v>0</v>
      </c>
      <c r="J114" s="175"/>
    </row>
    <row r="115" spans="1:10" x14ac:dyDescent="0.2">
      <c r="A115" s="179"/>
      <c r="B115" s="184"/>
      <c r="C115" s="179"/>
      <c r="D115" s="179"/>
      <c r="E115" s="179"/>
      <c r="F115" s="179"/>
      <c r="G115" s="179"/>
      <c r="H115" s="369">
        <v>0.65500000000000003</v>
      </c>
      <c r="I115" s="81">
        <f t="shared" si="2"/>
        <v>0</v>
      </c>
      <c r="J115" s="175"/>
    </row>
    <row r="116" spans="1:10" x14ac:dyDescent="0.2">
      <c r="A116" s="179"/>
      <c r="B116" s="184"/>
      <c r="C116" s="179"/>
      <c r="D116" s="179"/>
      <c r="E116" s="179"/>
      <c r="F116" s="179"/>
      <c r="G116" s="179"/>
      <c r="H116" s="369">
        <v>0.65500000000000003</v>
      </c>
      <c r="I116" s="81">
        <f t="shared" si="2"/>
        <v>0</v>
      </c>
      <c r="J116" s="175"/>
    </row>
    <row r="117" spans="1:10" x14ac:dyDescent="0.2">
      <c r="A117" s="179"/>
      <c r="B117" s="184"/>
      <c r="C117" s="179"/>
      <c r="D117" s="179"/>
      <c r="E117" s="179"/>
      <c r="F117" s="179"/>
      <c r="G117" s="179"/>
      <c r="H117" s="369">
        <v>0.65500000000000003</v>
      </c>
      <c r="I117" s="81">
        <f t="shared" si="2"/>
        <v>0</v>
      </c>
      <c r="J117" s="175"/>
    </row>
    <row r="118" spans="1:10" x14ac:dyDescent="0.2">
      <c r="A118" s="179"/>
      <c r="B118" s="184"/>
      <c r="C118" s="179"/>
      <c r="D118" s="179"/>
      <c r="E118" s="179"/>
      <c r="F118" s="179"/>
      <c r="G118" s="179"/>
      <c r="H118" s="369">
        <v>0.65500000000000003</v>
      </c>
      <c r="I118" s="81">
        <f t="shared" si="2"/>
        <v>0</v>
      </c>
      <c r="J118" s="175"/>
    </row>
    <row r="119" spans="1:10" x14ac:dyDescent="0.2">
      <c r="A119" s="179"/>
      <c r="B119" s="184"/>
      <c r="C119" s="179"/>
      <c r="D119" s="179"/>
      <c r="E119" s="179"/>
      <c r="F119" s="179"/>
      <c r="G119" s="179"/>
      <c r="H119" s="369">
        <v>0.65500000000000003</v>
      </c>
      <c r="I119" s="81">
        <f t="shared" si="2"/>
        <v>0</v>
      </c>
      <c r="J119" s="175"/>
    </row>
    <row r="120" spans="1:10" x14ac:dyDescent="0.2">
      <c r="A120" s="179"/>
      <c r="B120" s="184"/>
      <c r="C120" s="179"/>
      <c r="D120" s="179"/>
      <c r="E120" s="179"/>
      <c r="F120" s="179"/>
      <c r="G120" s="179"/>
      <c r="H120" s="369">
        <v>0.65500000000000003</v>
      </c>
      <c r="I120" s="81">
        <f t="shared" si="2"/>
        <v>0</v>
      </c>
      <c r="J120" s="17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V104"/>
  <sheetViews>
    <sheetView workbookViewId="0">
      <selection activeCell="B14" sqref="B14"/>
    </sheetView>
  </sheetViews>
  <sheetFormatPr defaultRowHeight="12.75" x14ac:dyDescent="0.2"/>
  <cols>
    <col min="1" max="1" width="2.85546875" style="179" customWidth="1"/>
    <col min="2" max="2" width="35.7109375" style="179" customWidth="1"/>
    <col min="3" max="10" width="9.140625" style="179"/>
    <col min="11" max="11" width="2.85546875" style="179" customWidth="1"/>
    <col min="12" max="19" width="9.140625" style="179"/>
    <col min="20" max="20" width="16.7109375" style="179" customWidth="1"/>
    <col min="21" max="21" width="2.85546875" style="179" customWidth="1"/>
    <col min="22" max="16384" width="9.140625" style="179"/>
  </cols>
  <sheetData>
    <row r="1" spans="1:22" ht="15.75" customHeight="1" x14ac:dyDescent="0.25">
      <c r="A1" s="459" t="s">
        <v>214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ht="15.75" customHeight="1" thickBot="1" x14ac:dyDescent="0.3">
      <c r="A2" s="460" t="s">
        <v>165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3"/>
    </row>
    <row r="3" spans="1:22" x14ac:dyDescent="0.2">
      <c r="A3" s="461" t="s">
        <v>166</v>
      </c>
      <c r="B3" s="467"/>
      <c r="C3" s="455" t="s">
        <v>167</v>
      </c>
      <c r="D3" s="456"/>
      <c r="E3" s="456"/>
      <c r="F3" s="456"/>
      <c r="G3" s="456"/>
      <c r="H3" s="456"/>
      <c r="I3" s="456"/>
      <c r="J3" s="456"/>
      <c r="K3" s="258"/>
    </row>
    <row r="4" spans="1:22" ht="13.5" thickBot="1" x14ac:dyDescent="0.25">
      <c r="A4" s="464"/>
      <c r="B4" s="468"/>
      <c r="C4" s="469" t="s">
        <v>168</v>
      </c>
      <c r="D4" s="470"/>
      <c r="E4" s="470"/>
      <c r="F4" s="470"/>
      <c r="G4" s="470"/>
      <c r="H4" s="470"/>
      <c r="I4" s="470"/>
      <c r="J4" s="470"/>
      <c r="K4" s="259"/>
    </row>
    <row r="5" spans="1:22" x14ac:dyDescent="0.2">
      <c r="A5" s="247"/>
      <c r="B5" s="260"/>
      <c r="C5" s="260"/>
      <c r="D5" s="260"/>
      <c r="E5" s="260"/>
      <c r="F5" s="260"/>
      <c r="G5" s="260"/>
      <c r="H5" s="260"/>
      <c r="I5" s="260"/>
      <c r="J5" s="260"/>
      <c r="K5" s="247"/>
    </row>
    <row r="6" spans="1:22" x14ac:dyDescent="0.2">
      <c r="A6" s="247"/>
      <c r="B6" s="261" t="s">
        <v>169</v>
      </c>
      <c r="C6" s="457"/>
      <c r="D6" s="458"/>
      <c r="E6" s="458"/>
      <c r="F6" s="458"/>
      <c r="G6" s="458"/>
      <c r="H6" s="458"/>
      <c r="I6" s="458"/>
      <c r="J6" s="458"/>
      <c r="K6" s="262"/>
    </row>
    <row r="7" spans="1:22" x14ac:dyDescent="0.2">
      <c r="A7" s="247"/>
      <c r="B7" s="263" t="s">
        <v>170</v>
      </c>
      <c r="C7" s="457"/>
      <c r="D7" s="458"/>
      <c r="E7" s="458"/>
      <c r="F7" s="458"/>
      <c r="G7" s="458"/>
      <c r="H7" s="458"/>
      <c r="I7" s="458"/>
      <c r="J7" s="458"/>
      <c r="K7" s="262"/>
    </row>
    <row r="8" spans="1:22" x14ac:dyDescent="0.2">
      <c r="A8" s="247"/>
      <c r="B8" s="306" t="s">
        <v>171</v>
      </c>
      <c r="C8" s="457"/>
      <c r="D8" s="458"/>
      <c r="E8" s="458"/>
      <c r="F8" s="458"/>
      <c r="G8" s="458"/>
      <c r="H8" s="458"/>
      <c r="I8" s="458"/>
      <c r="J8" s="458"/>
      <c r="K8" s="262"/>
    </row>
    <row r="9" spans="1:22" x14ac:dyDescent="0.2">
      <c r="A9" s="247"/>
      <c r="B9" s="264"/>
      <c r="C9" s="457"/>
      <c r="D9" s="458"/>
      <c r="E9" s="458"/>
      <c r="F9" s="458"/>
      <c r="G9" s="458"/>
      <c r="H9" s="458"/>
      <c r="I9" s="458"/>
      <c r="J9" s="458"/>
      <c r="K9" s="262"/>
    </row>
    <row r="10" spans="1:22" x14ac:dyDescent="0.2">
      <c r="A10" s="247"/>
      <c r="B10" s="265"/>
      <c r="C10" s="247"/>
      <c r="D10" s="247"/>
      <c r="E10" s="247"/>
      <c r="F10" s="247"/>
      <c r="G10" s="247"/>
      <c r="H10" s="247"/>
      <c r="I10" s="247"/>
      <c r="J10" s="247"/>
      <c r="K10" s="262"/>
    </row>
    <row r="11" spans="1:22" x14ac:dyDescent="0.2">
      <c r="A11" s="247"/>
      <c r="B11" s="261" t="s">
        <v>172</v>
      </c>
      <c r="C11" s="458"/>
      <c r="D11" s="458"/>
      <c r="E11" s="458"/>
      <c r="F11" s="458"/>
      <c r="G11" s="458"/>
      <c r="H11" s="458"/>
      <c r="I11" s="458"/>
      <c r="J11" s="458"/>
      <c r="K11" s="262"/>
    </row>
    <row r="12" spans="1:22" x14ac:dyDescent="0.2">
      <c r="A12" s="247"/>
      <c r="B12" s="261" t="s">
        <v>173</v>
      </c>
      <c r="C12" s="457"/>
      <c r="D12" s="458"/>
      <c r="E12" s="458"/>
      <c r="F12" s="458"/>
      <c r="G12" s="458"/>
      <c r="H12" s="458"/>
      <c r="I12" s="458"/>
      <c r="J12" s="458"/>
      <c r="K12" s="262"/>
    </row>
    <row r="13" spans="1:22" x14ac:dyDescent="0.2">
      <c r="A13" s="247"/>
      <c r="B13" s="263" t="s">
        <v>170</v>
      </c>
      <c r="C13" s="457"/>
      <c r="D13" s="458"/>
      <c r="E13" s="458"/>
      <c r="F13" s="458"/>
      <c r="G13" s="458"/>
      <c r="H13" s="458"/>
      <c r="I13" s="458"/>
      <c r="J13" s="458"/>
      <c r="K13" s="262"/>
    </row>
    <row r="14" spans="1:22" x14ac:dyDescent="0.2">
      <c r="A14" s="247"/>
      <c r="B14" s="306" t="s">
        <v>171</v>
      </c>
      <c r="C14" s="457"/>
      <c r="D14" s="458"/>
      <c r="E14" s="458"/>
      <c r="F14" s="458"/>
      <c r="G14" s="458"/>
      <c r="H14" s="458"/>
      <c r="I14" s="458"/>
      <c r="J14" s="458"/>
      <c r="K14" s="262"/>
    </row>
    <row r="15" spans="1:22" x14ac:dyDescent="0.2">
      <c r="A15" s="247"/>
      <c r="B15" s="264"/>
      <c r="C15" s="457"/>
      <c r="D15" s="458"/>
      <c r="E15" s="458"/>
      <c r="F15" s="458"/>
      <c r="G15" s="458"/>
      <c r="H15" s="458"/>
      <c r="I15" s="458"/>
      <c r="J15" s="458"/>
      <c r="K15" s="262"/>
    </row>
    <row r="16" spans="1:22" x14ac:dyDescent="0.2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62"/>
    </row>
    <row r="17" spans="1:11" x14ac:dyDescent="0.2">
      <c r="A17" s="247"/>
      <c r="B17" s="266" t="s">
        <v>174</v>
      </c>
      <c r="C17" s="457"/>
      <c r="D17" s="458"/>
      <c r="E17" s="458"/>
      <c r="F17" s="458"/>
      <c r="G17" s="458"/>
      <c r="H17" s="458"/>
      <c r="I17" s="458"/>
      <c r="J17" s="458"/>
      <c r="K17" s="262"/>
    </row>
    <row r="18" spans="1:11" x14ac:dyDescent="0.2">
      <c r="A18" s="247"/>
      <c r="B18" s="267" t="s">
        <v>175</v>
      </c>
      <c r="C18" s="457"/>
      <c r="D18" s="458"/>
      <c r="E18" s="458"/>
      <c r="F18" s="458"/>
      <c r="G18" s="458"/>
      <c r="H18" s="458"/>
      <c r="I18" s="458"/>
      <c r="J18" s="458"/>
      <c r="K18" s="262"/>
    </row>
    <row r="19" spans="1:11" x14ac:dyDescent="0.2">
      <c r="A19" s="247"/>
      <c r="B19" s="267" t="s">
        <v>176</v>
      </c>
      <c r="C19" s="457"/>
      <c r="D19" s="458"/>
      <c r="E19" s="458"/>
      <c r="F19" s="458"/>
      <c r="G19" s="458"/>
      <c r="H19" s="458"/>
      <c r="I19" s="458"/>
      <c r="J19" s="458"/>
      <c r="K19" s="262"/>
    </row>
    <row r="20" spans="1:11" x14ac:dyDescent="0.2">
      <c r="A20" s="247"/>
      <c r="B20" s="267" t="s">
        <v>177</v>
      </c>
      <c r="C20" s="457"/>
      <c r="D20" s="458"/>
      <c r="E20" s="458"/>
      <c r="F20" s="458"/>
      <c r="G20" s="458"/>
      <c r="H20" s="458"/>
      <c r="I20" s="458"/>
      <c r="J20" s="458"/>
      <c r="K20" s="262"/>
    </row>
    <row r="21" spans="1:11" x14ac:dyDescent="0.2">
      <c r="A21" s="247"/>
      <c r="C21" s="457"/>
      <c r="D21" s="458"/>
      <c r="E21" s="458"/>
      <c r="F21" s="458"/>
      <c r="G21" s="458"/>
      <c r="H21" s="458"/>
      <c r="I21" s="458"/>
      <c r="J21" s="458"/>
      <c r="K21" s="262"/>
    </row>
    <row r="22" spans="1:11" x14ac:dyDescent="0.2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62"/>
    </row>
    <row r="23" spans="1:11" x14ac:dyDescent="0.2">
      <c r="A23" s="247"/>
      <c r="B23" s="266" t="s">
        <v>178</v>
      </c>
      <c r="C23" s="457"/>
      <c r="D23" s="458"/>
      <c r="E23" s="458"/>
      <c r="F23" s="458"/>
      <c r="G23" s="458"/>
      <c r="H23" s="458"/>
      <c r="I23" s="458"/>
      <c r="J23" s="458"/>
      <c r="K23" s="262"/>
    </row>
    <row r="24" spans="1:11" x14ac:dyDescent="0.2">
      <c r="A24" s="247"/>
      <c r="B24" s="267" t="s">
        <v>179</v>
      </c>
      <c r="C24" s="457"/>
      <c r="D24" s="458"/>
      <c r="E24" s="458"/>
      <c r="F24" s="458"/>
      <c r="G24" s="458"/>
      <c r="H24" s="458"/>
      <c r="I24" s="458"/>
      <c r="J24" s="458"/>
      <c r="K24" s="262"/>
    </row>
    <row r="25" spans="1:11" x14ac:dyDescent="0.2">
      <c r="A25" s="247"/>
      <c r="B25" s="267" t="s">
        <v>180</v>
      </c>
      <c r="C25" s="457"/>
      <c r="D25" s="458"/>
      <c r="E25" s="458"/>
      <c r="F25" s="458"/>
      <c r="G25" s="458"/>
      <c r="H25" s="458"/>
      <c r="I25" s="458"/>
      <c r="J25" s="458"/>
      <c r="K25" s="262"/>
    </row>
    <row r="26" spans="1:11" x14ac:dyDescent="0.2">
      <c r="A26" s="247"/>
      <c r="B26" s="267" t="s">
        <v>64</v>
      </c>
      <c r="C26" s="457"/>
      <c r="D26" s="458"/>
      <c r="E26" s="458"/>
      <c r="F26" s="458"/>
      <c r="G26" s="458"/>
      <c r="H26" s="458"/>
      <c r="I26" s="458"/>
      <c r="J26" s="458"/>
      <c r="K26" s="262"/>
    </row>
    <row r="27" spans="1:11" x14ac:dyDescent="0.2">
      <c r="A27" s="247"/>
      <c r="B27" s="267" t="s">
        <v>181</v>
      </c>
      <c r="C27" s="457"/>
      <c r="D27" s="458"/>
      <c r="E27" s="458"/>
      <c r="F27" s="458"/>
      <c r="G27" s="458"/>
      <c r="H27" s="458"/>
      <c r="I27" s="458"/>
      <c r="J27" s="458"/>
      <c r="K27" s="262"/>
    </row>
    <row r="28" spans="1:11" x14ac:dyDescent="0.2">
      <c r="A28" s="247"/>
      <c r="C28" s="457"/>
      <c r="D28" s="458"/>
      <c r="E28" s="458"/>
      <c r="F28" s="458"/>
      <c r="G28" s="458"/>
      <c r="H28" s="458"/>
      <c r="I28" s="458"/>
      <c r="J28" s="458"/>
      <c r="K28" s="262"/>
    </row>
    <row r="29" spans="1:11" x14ac:dyDescent="0.2">
      <c r="A29" s="247"/>
      <c r="C29" s="457"/>
      <c r="D29" s="458"/>
      <c r="E29" s="458"/>
      <c r="F29" s="458"/>
      <c r="G29" s="458"/>
      <c r="H29" s="458"/>
      <c r="I29" s="458"/>
      <c r="J29" s="458"/>
      <c r="K29" s="262"/>
    </row>
    <row r="30" spans="1:11" x14ac:dyDescent="0.2">
      <c r="A30" s="247"/>
      <c r="C30" s="457"/>
      <c r="D30" s="458"/>
      <c r="E30" s="458"/>
      <c r="F30" s="458"/>
      <c r="G30" s="458"/>
      <c r="H30" s="458"/>
      <c r="I30" s="458"/>
      <c r="J30" s="458"/>
      <c r="K30" s="262"/>
    </row>
    <row r="31" spans="1:11" x14ac:dyDescent="0.2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62"/>
    </row>
    <row r="32" spans="1:11" x14ac:dyDescent="0.2">
      <c r="A32" s="247"/>
      <c r="B32" s="266" t="s">
        <v>182</v>
      </c>
      <c r="C32" s="457"/>
      <c r="D32" s="458"/>
      <c r="E32" s="458"/>
      <c r="F32" s="458"/>
      <c r="G32" s="458"/>
      <c r="H32" s="458"/>
      <c r="I32" s="458"/>
      <c r="J32" s="458"/>
      <c r="K32" s="262"/>
    </row>
    <row r="33" spans="1:11" x14ac:dyDescent="0.2">
      <c r="A33" s="247"/>
      <c r="B33" s="267" t="s">
        <v>50</v>
      </c>
      <c r="C33" s="457"/>
      <c r="D33" s="458"/>
      <c r="E33" s="458"/>
      <c r="F33" s="458"/>
      <c r="G33" s="458"/>
      <c r="H33" s="458"/>
      <c r="I33" s="458"/>
      <c r="J33" s="458"/>
      <c r="K33" s="262"/>
    </row>
    <row r="34" spans="1:11" x14ac:dyDescent="0.2">
      <c r="A34" s="247"/>
      <c r="B34" s="267" t="s">
        <v>52</v>
      </c>
      <c r="C34" s="457"/>
      <c r="D34" s="458"/>
      <c r="E34" s="458"/>
      <c r="F34" s="458"/>
      <c r="G34" s="458"/>
      <c r="H34" s="458"/>
      <c r="I34" s="458"/>
      <c r="J34" s="458"/>
      <c r="K34" s="262"/>
    </row>
    <row r="35" spans="1:11" x14ac:dyDescent="0.2">
      <c r="A35" s="247"/>
      <c r="B35" s="267" t="s">
        <v>54</v>
      </c>
      <c r="C35" s="457"/>
      <c r="D35" s="458"/>
      <c r="E35" s="458"/>
      <c r="F35" s="458"/>
      <c r="G35" s="458"/>
      <c r="H35" s="458"/>
      <c r="I35" s="458"/>
      <c r="J35" s="458"/>
      <c r="K35" s="262"/>
    </row>
    <row r="36" spans="1:11" x14ac:dyDescent="0.2">
      <c r="A36" s="247"/>
      <c r="B36" s="267" t="s">
        <v>57</v>
      </c>
      <c r="C36" s="457"/>
      <c r="D36" s="458"/>
      <c r="E36" s="458"/>
      <c r="F36" s="458"/>
      <c r="G36" s="458"/>
      <c r="H36" s="458"/>
      <c r="I36" s="458"/>
      <c r="J36" s="458"/>
      <c r="K36" s="262"/>
    </row>
    <row r="37" spans="1:11" x14ac:dyDescent="0.2">
      <c r="A37" s="247"/>
      <c r="B37" s="267" t="s">
        <v>58</v>
      </c>
      <c r="C37" s="457"/>
      <c r="D37" s="458"/>
      <c r="E37" s="458"/>
      <c r="F37" s="458"/>
      <c r="G37" s="458"/>
      <c r="H37" s="458"/>
      <c r="I37" s="458"/>
      <c r="J37" s="458"/>
      <c r="K37" s="262"/>
    </row>
    <row r="38" spans="1:11" x14ac:dyDescent="0.2">
      <c r="A38" s="247"/>
      <c r="B38" s="267" t="s">
        <v>59</v>
      </c>
      <c r="C38" s="457"/>
      <c r="D38" s="458"/>
      <c r="E38" s="458"/>
      <c r="F38" s="458"/>
      <c r="G38" s="458"/>
      <c r="H38" s="458"/>
      <c r="I38" s="458"/>
      <c r="J38" s="458"/>
      <c r="K38" s="262"/>
    </row>
    <row r="39" spans="1:11" x14ac:dyDescent="0.2">
      <c r="A39" s="247"/>
      <c r="B39" s="267" t="s">
        <v>183</v>
      </c>
      <c r="C39" s="457"/>
      <c r="D39" s="458"/>
      <c r="E39" s="458"/>
      <c r="F39" s="458"/>
      <c r="G39" s="458"/>
      <c r="H39" s="458"/>
      <c r="I39" s="458"/>
      <c r="J39" s="458"/>
      <c r="K39" s="262"/>
    </row>
    <row r="40" spans="1:11" x14ac:dyDescent="0.2">
      <c r="A40" s="247"/>
      <c r="B40" s="267" t="s">
        <v>61</v>
      </c>
      <c r="C40" s="457"/>
      <c r="D40" s="458"/>
      <c r="E40" s="458"/>
      <c r="F40" s="458"/>
      <c r="G40" s="458"/>
      <c r="H40" s="458"/>
      <c r="I40" s="458"/>
      <c r="J40" s="458"/>
      <c r="K40" s="262"/>
    </row>
    <row r="41" spans="1:11" x14ac:dyDescent="0.2">
      <c r="A41" s="247"/>
      <c r="C41" s="457"/>
      <c r="D41" s="458"/>
      <c r="E41" s="458"/>
      <c r="F41" s="458"/>
      <c r="G41" s="458"/>
      <c r="H41" s="458"/>
      <c r="I41" s="458"/>
      <c r="J41" s="458"/>
      <c r="K41" s="262"/>
    </row>
    <row r="42" spans="1:11" x14ac:dyDescent="0.2">
      <c r="A42" s="247"/>
      <c r="C42" s="457"/>
      <c r="D42" s="458"/>
      <c r="E42" s="458"/>
      <c r="F42" s="458"/>
      <c r="G42" s="458"/>
      <c r="H42" s="458"/>
      <c r="I42" s="458"/>
      <c r="J42" s="458"/>
      <c r="K42" s="262"/>
    </row>
    <row r="43" spans="1:11" x14ac:dyDescent="0.2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</row>
    <row r="44" spans="1:11" x14ac:dyDescent="0.2">
      <c r="A44" s="247"/>
      <c r="B44" s="266" t="s">
        <v>184</v>
      </c>
      <c r="C44" s="457"/>
      <c r="D44" s="458"/>
      <c r="E44" s="458"/>
      <c r="F44" s="458"/>
      <c r="G44" s="458"/>
      <c r="H44" s="458"/>
      <c r="I44" s="458"/>
      <c r="J44" s="458"/>
      <c r="K44" s="247"/>
    </row>
    <row r="45" spans="1:11" x14ac:dyDescent="0.2">
      <c r="A45" s="247"/>
      <c r="C45" s="457"/>
      <c r="D45" s="458"/>
      <c r="E45" s="458"/>
      <c r="F45" s="458"/>
      <c r="G45" s="458"/>
      <c r="H45" s="458"/>
      <c r="I45" s="458"/>
      <c r="J45" s="458"/>
      <c r="K45" s="247"/>
    </row>
    <row r="46" spans="1:11" x14ac:dyDescent="0.2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</row>
    <row r="47" spans="1:11" x14ac:dyDescent="0.2">
      <c r="A47" s="247"/>
      <c r="B47" s="266" t="s">
        <v>185</v>
      </c>
      <c r="C47" s="457"/>
      <c r="D47" s="458"/>
      <c r="E47" s="458"/>
      <c r="F47" s="458"/>
      <c r="G47" s="458"/>
      <c r="H47" s="458"/>
      <c r="I47" s="458"/>
      <c r="J47" s="458"/>
      <c r="K47" s="247"/>
    </row>
    <row r="48" spans="1:11" x14ac:dyDescent="0.2">
      <c r="A48" s="247"/>
      <c r="B48" s="176"/>
      <c r="C48" s="457"/>
      <c r="D48" s="458"/>
      <c r="E48" s="458"/>
      <c r="F48" s="458"/>
      <c r="G48" s="458"/>
      <c r="H48" s="458"/>
      <c r="I48" s="458"/>
      <c r="J48" s="458"/>
      <c r="K48" s="247"/>
    </row>
    <row r="49" spans="1:11" x14ac:dyDescent="0.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</row>
    <row r="50" spans="1:11" x14ac:dyDescent="0.2">
      <c r="A50" s="247"/>
      <c r="B50" s="266" t="s">
        <v>186</v>
      </c>
      <c r="C50" s="457"/>
      <c r="D50" s="458"/>
      <c r="E50" s="458"/>
      <c r="F50" s="458"/>
      <c r="G50" s="458"/>
      <c r="H50" s="458"/>
      <c r="I50" s="458"/>
      <c r="J50" s="458"/>
      <c r="K50" s="247"/>
    </row>
    <row r="51" spans="1:11" x14ac:dyDescent="0.2">
      <c r="A51" s="247"/>
      <c r="C51" s="457"/>
      <c r="D51" s="458"/>
      <c r="E51" s="458"/>
      <c r="F51" s="458"/>
      <c r="G51" s="458"/>
      <c r="H51" s="458"/>
      <c r="I51" s="458"/>
      <c r="J51" s="458"/>
      <c r="K51" s="247"/>
    </row>
    <row r="52" spans="1:11" x14ac:dyDescent="0.2">
      <c r="A52" s="247"/>
      <c r="C52" s="457"/>
      <c r="D52" s="458"/>
      <c r="E52" s="458"/>
      <c r="F52" s="458"/>
      <c r="G52" s="458"/>
      <c r="H52" s="458"/>
      <c r="I52" s="458"/>
      <c r="J52" s="458"/>
      <c r="K52" s="247"/>
    </row>
    <row r="53" spans="1:11" ht="13.5" thickBot="1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</row>
    <row r="54" spans="1:11" x14ac:dyDescent="0.2">
      <c r="A54" s="461" t="s">
        <v>187</v>
      </c>
      <c r="B54" s="462"/>
      <c r="C54" s="462"/>
      <c r="D54" s="462"/>
      <c r="E54" s="462"/>
      <c r="F54" s="462"/>
      <c r="G54" s="462"/>
      <c r="H54" s="462"/>
      <c r="I54" s="462"/>
      <c r="J54" s="462"/>
      <c r="K54" s="463"/>
    </row>
    <row r="55" spans="1:11" ht="13.5" thickBot="1" x14ac:dyDescent="0.25">
      <c r="A55" s="464"/>
      <c r="B55" s="465"/>
      <c r="C55" s="465"/>
      <c r="D55" s="465"/>
      <c r="E55" s="465"/>
      <c r="F55" s="465"/>
      <c r="G55" s="465"/>
      <c r="H55" s="465"/>
      <c r="I55" s="465"/>
      <c r="J55" s="465"/>
      <c r="K55" s="466"/>
    </row>
    <row r="56" spans="1:11" x14ac:dyDescent="0.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</row>
    <row r="57" spans="1:11" x14ac:dyDescent="0.2">
      <c r="A57" s="247"/>
      <c r="B57" s="268" t="s">
        <v>188</v>
      </c>
      <c r="C57" s="269"/>
      <c r="D57" s="269"/>
      <c r="E57" s="269"/>
      <c r="F57" s="269"/>
      <c r="G57" s="269"/>
      <c r="H57" s="269"/>
      <c r="I57" s="269"/>
      <c r="J57" s="269"/>
      <c r="K57" s="247"/>
    </row>
    <row r="58" spans="1:11" x14ac:dyDescent="0.2">
      <c r="A58" s="247"/>
      <c r="B58" s="457"/>
      <c r="C58" s="458"/>
      <c r="D58" s="458"/>
      <c r="E58" s="458"/>
      <c r="F58" s="458"/>
      <c r="G58" s="458"/>
      <c r="H58" s="458"/>
      <c r="I58" s="458"/>
      <c r="J58" s="458"/>
      <c r="K58" s="247"/>
    </row>
    <row r="59" spans="1:11" x14ac:dyDescent="0.2">
      <c r="A59" s="247"/>
      <c r="B59" s="457"/>
      <c r="C59" s="458"/>
      <c r="D59" s="458"/>
      <c r="E59" s="458"/>
      <c r="F59" s="458"/>
      <c r="G59" s="458"/>
      <c r="H59" s="458"/>
      <c r="I59" s="458"/>
      <c r="J59" s="458"/>
      <c r="K59" s="247"/>
    </row>
    <row r="60" spans="1:11" x14ac:dyDescent="0.2">
      <c r="A60" s="247"/>
      <c r="B60" s="457"/>
      <c r="C60" s="458"/>
      <c r="D60" s="458"/>
      <c r="E60" s="458"/>
      <c r="F60" s="458"/>
      <c r="G60" s="458"/>
      <c r="H60" s="458"/>
      <c r="I60" s="458"/>
      <c r="J60" s="458"/>
      <c r="K60" s="247"/>
    </row>
    <row r="61" spans="1:11" x14ac:dyDescent="0.2">
      <c r="A61" s="247"/>
      <c r="B61" s="457"/>
      <c r="C61" s="458"/>
      <c r="D61" s="458"/>
      <c r="E61" s="458"/>
      <c r="F61" s="458"/>
      <c r="G61" s="458"/>
      <c r="H61" s="458"/>
      <c r="I61" s="458"/>
      <c r="J61" s="458"/>
      <c r="K61" s="247"/>
    </row>
    <row r="62" spans="1:11" x14ac:dyDescent="0.2">
      <c r="A62" s="247"/>
      <c r="B62" s="457"/>
      <c r="C62" s="458"/>
      <c r="D62" s="458"/>
      <c r="E62" s="458"/>
      <c r="F62" s="458"/>
      <c r="G62" s="458"/>
      <c r="H62" s="458"/>
      <c r="I62" s="458"/>
      <c r="J62" s="458"/>
      <c r="K62" s="247"/>
    </row>
    <row r="63" spans="1:11" x14ac:dyDescent="0.2">
      <c r="A63" s="247"/>
      <c r="B63" s="457"/>
      <c r="C63" s="458"/>
      <c r="D63" s="458"/>
      <c r="E63" s="458"/>
      <c r="F63" s="458"/>
      <c r="G63" s="458"/>
      <c r="H63" s="458"/>
      <c r="I63" s="458"/>
      <c r="J63" s="458"/>
      <c r="K63" s="247"/>
    </row>
    <row r="64" spans="1:11" x14ac:dyDescent="0.2">
      <c r="A64" s="247"/>
      <c r="B64" s="457"/>
      <c r="C64" s="458"/>
      <c r="D64" s="458"/>
      <c r="E64" s="458"/>
      <c r="F64" s="458"/>
      <c r="G64" s="458"/>
      <c r="H64" s="458"/>
      <c r="I64" s="458"/>
      <c r="J64" s="458"/>
      <c r="K64" s="247"/>
    </row>
    <row r="65" spans="1:11" x14ac:dyDescent="0.2">
      <c r="A65" s="247"/>
      <c r="B65" s="457"/>
      <c r="C65" s="458"/>
      <c r="D65" s="458"/>
      <c r="E65" s="458"/>
      <c r="F65" s="458"/>
      <c r="G65" s="458"/>
      <c r="H65" s="458"/>
      <c r="I65" s="458"/>
      <c r="J65" s="458"/>
      <c r="K65" s="247"/>
    </row>
    <row r="66" spans="1:11" x14ac:dyDescent="0.2">
      <c r="A66" s="247"/>
      <c r="B66" s="457"/>
      <c r="C66" s="458"/>
      <c r="D66" s="458"/>
      <c r="E66" s="458"/>
      <c r="F66" s="458"/>
      <c r="G66" s="458"/>
      <c r="H66" s="458"/>
      <c r="I66" s="458"/>
      <c r="J66" s="458"/>
      <c r="K66" s="247"/>
    </row>
    <row r="67" spans="1:11" x14ac:dyDescent="0.2">
      <c r="A67" s="247"/>
      <c r="B67" s="270"/>
      <c r="C67" s="271"/>
      <c r="D67" s="271"/>
      <c r="E67" s="271"/>
      <c r="F67" s="271"/>
      <c r="G67" s="271"/>
      <c r="H67" s="271"/>
      <c r="I67" s="271"/>
      <c r="J67" s="271"/>
      <c r="K67" s="247"/>
    </row>
    <row r="68" spans="1:11" x14ac:dyDescent="0.2">
      <c r="A68" s="247"/>
      <c r="B68" s="268" t="s">
        <v>189</v>
      </c>
      <c r="C68" s="269"/>
      <c r="D68" s="269"/>
      <c r="E68" s="269"/>
      <c r="F68" s="269"/>
      <c r="G68" s="269"/>
      <c r="H68" s="269"/>
      <c r="I68" s="269"/>
      <c r="J68" s="269"/>
      <c r="K68" s="247"/>
    </row>
    <row r="69" spans="1:11" x14ac:dyDescent="0.2">
      <c r="A69" s="247"/>
      <c r="B69" s="457"/>
      <c r="C69" s="458"/>
      <c r="D69" s="458"/>
      <c r="E69" s="458"/>
      <c r="F69" s="458"/>
      <c r="G69" s="458"/>
      <c r="H69" s="458"/>
      <c r="I69" s="458"/>
      <c r="J69" s="458"/>
      <c r="K69" s="247"/>
    </row>
    <row r="70" spans="1:11" x14ac:dyDescent="0.2">
      <c r="A70" s="247"/>
      <c r="B70" s="457"/>
      <c r="C70" s="458"/>
      <c r="D70" s="458"/>
      <c r="E70" s="458"/>
      <c r="F70" s="458"/>
      <c r="G70" s="458"/>
      <c r="H70" s="458"/>
      <c r="I70" s="458"/>
      <c r="J70" s="458"/>
      <c r="K70" s="247"/>
    </row>
    <row r="71" spans="1:11" x14ac:dyDescent="0.2">
      <c r="A71" s="247"/>
      <c r="B71" s="457"/>
      <c r="C71" s="458"/>
      <c r="D71" s="458"/>
      <c r="E71" s="458"/>
      <c r="F71" s="458"/>
      <c r="G71" s="458"/>
      <c r="H71" s="458"/>
      <c r="I71" s="458"/>
      <c r="J71" s="458"/>
      <c r="K71" s="247"/>
    </row>
    <row r="72" spans="1:11" x14ac:dyDescent="0.2">
      <c r="A72" s="247"/>
      <c r="B72" s="457"/>
      <c r="C72" s="458"/>
      <c r="D72" s="458"/>
      <c r="E72" s="458"/>
      <c r="F72" s="458"/>
      <c r="G72" s="458"/>
      <c r="H72" s="458"/>
      <c r="I72" s="458"/>
      <c r="J72" s="458"/>
      <c r="K72" s="247"/>
    </row>
    <row r="73" spans="1:11" x14ac:dyDescent="0.2">
      <c r="A73" s="247"/>
      <c r="B73" s="272"/>
      <c r="C73" s="262"/>
      <c r="D73" s="262"/>
      <c r="E73" s="262"/>
      <c r="F73" s="262"/>
      <c r="G73" s="262"/>
      <c r="H73" s="262"/>
      <c r="I73" s="262"/>
      <c r="J73" s="262"/>
      <c r="K73" s="247"/>
    </row>
    <row r="74" spans="1:11" x14ac:dyDescent="0.2">
      <c r="A74" s="247"/>
      <c r="B74" s="268" t="s">
        <v>190</v>
      </c>
      <c r="C74" s="269"/>
      <c r="D74" s="269"/>
      <c r="E74" s="269"/>
      <c r="F74" s="269"/>
      <c r="G74" s="269"/>
      <c r="H74" s="269"/>
      <c r="I74" s="269"/>
      <c r="J74" s="269"/>
      <c r="K74" s="247"/>
    </row>
    <row r="75" spans="1:11" x14ac:dyDescent="0.2">
      <c r="A75" s="247"/>
      <c r="B75" s="457"/>
      <c r="C75" s="458"/>
      <c r="D75" s="458"/>
      <c r="E75" s="458"/>
      <c r="F75" s="458"/>
      <c r="G75" s="458"/>
      <c r="H75" s="458"/>
      <c r="I75" s="458"/>
      <c r="J75" s="458"/>
      <c r="K75" s="247"/>
    </row>
    <row r="76" spans="1:11" x14ac:dyDescent="0.2">
      <c r="A76" s="247"/>
      <c r="B76" s="457"/>
      <c r="C76" s="458"/>
      <c r="D76" s="458"/>
      <c r="E76" s="458"/>
      <c r="F76" s="458"/>
      <c r="G76" s="458"/>
      <c r="H76" s="458"/>
      <c r="I76" s="458"/>
      <c r="J76" s="458"/>
      <c r="K76" s="247"/>
    </row>
    <row r="77" spans="1:11" x14ac:dyDescent="0.2">
      <c r="A77" s="247"/>
      <c r="B77" s="457"/>
      <c r="C77" s="458"/>
      <c r="D77" s="458"/>
      <c r="E77" s="458"/>
      <c r="F77" s="458"/>
      <c r="G77" s="458"/>
      <c r="H77" s="458"/>
      <c r="I77" s="458"/>
      <c r="J77" s="458"/>
      <c r="K77" s="247"/>
    </row>
    <row r="78" spans="1:11" x14ac:dyDescent="0.2">
      <c r="A78" s="247"/>
      <c r="B78" s="457"/>
      <c r="C78" s="458"/>
      <c r="D78" s="458"/>
      <c r="E78" s="458"/>
      <c r="F78" s="458"/>
      <c r="G78" s="458"/>
      <c r="H78" s="458"/>
      <c r="I78" s="458"/>
      <c r="J78" s="458"/>
      <c r="K78" s="247"/>
    </row>
    <row r="79" spans="1:11" x14ac:dyDescent="0.2">
      <c r="A79" s="247"/>
      <c r="B79" s="457"/>
      <c r="C79" s="458"/>
      <c r="D79" s="458"/>
      <c r="E79" s="458"/>
      <c r="F79" s="458"/>
      <c r="G79" s="458"/>
      <c r="H79" s="458"/>
      <c r="I79" s="458"/>
      <c r="J79" s="458"/>
      <c r="K79" s="247"/>
    </row>
    <row r="80" spans="1:11" x14ac:dyDescent="0.2">
      <c r="A80" s="247"/>
      <c r="B80" s="457"/>
      <c r="C80" s="458"/>
      <c r="D80" s="458"/>
      <c r="E80" s="458"/>
      <c r="F80" s="458"/>
      <c r="G80" s="458"/>
      <c r="H80" s="458"/>
      <c r="I80" s="458"/>
      <c r="J80" s="458"/>
      <c r="K80" s="247"/>
    </row>
    <row r="81" spans="1:11" x14ac:dyDescent="0.2">
      <c r="A81" s="247"/>
      <c r="B81" s="457"/>
      <c r="C81" s="458"/>
      <c r="D81" s="458"/>
      <c r="E81" s="458"/>
      <c r="F81" s="458"/>
      <c r="G81" s="458"/>
      <c r="H81" s="458"/>
      <c r="I81" s="458"/>
      <c r="J81" s="458"/>
      <c r="K81" s="247"/>
    </row>
    <row r="82" spans="1:11" x14ac:dyDescent="0.2">
      <c r="A82" s="247"/>
      <c r="B82" s="272"/>
      <c r="C82" s="262"/>
      <c r="D82" s="262"/>
      <c r="E82" s="262"/>
      <c r="F82" s="262"/>
      <c r="G82" s="262"/>
      <c r="H82" s="262"/>
      <c r="I82" s="262"/>
      <c r="J82" s="262"/>
      <c r="K82" s="247"/>
    </row>
    <row r="83" spans="1:11" x14ac:dyDescent="0.2">
      <c r="A83" s="247"/>
      <c r="B83" s="268" t="s">
        <v>191</v>
      </c>
      <c r="C83" s="269"/>
      <c r="D83" s="269"/>
      <c r="E83" s="269"/>
      <c r="F83" s="269"/>
      <c r="G83" s="269"/>
      <c r="H83" s="269"/>
      <c r="I83" s="269"/>
      <c r="J83" s="269"/>
      <c r="K83" s="247"/>
    </row>
    <row r="84" spans="1:11" x14ac:dyDescent="0.2">
      <c r="A84" s="247"/>
      <c r="B84" s="457"/>
      <c r="C84" s="458"/>
      <c r="D84" s="458"/>
      <c r="E84" s="458"/>
      <c r="F84" s="458"/>
      <c r="G84" s="458"/>
      <c r="H84" s="458"/>
      <c r="I84" s="458"/>
      <c r="J84" s="458"/>
      <c r="K84" s="247"/>
    </row>
    <row r="85" spans="1:11" x14ac:dyDescent="0.2">
      <c r="A85" s="247"/>
      <c r="B85" s="457"/>
      <c r="C85" s="458"/>
      <c r="D85" s="458"/>
      <c r="E85" s="458"/>
      <c r="F85" s="458"/>
      <c r="G85" s="458"/>
      <c r="H85" s="458"/>
      <c r="I85" s="458"/>
      <c r="J85" s="458"/>
      <c r="K85" s="247"/>
    </row>
    <row r="86" spans="1:11" x14ac:dyDescent="0.2">
      <c r="A86" s="247"/>
      <c r="B86" s="457"/>
      <c r="C86" s="458"/>
      <c r="D86" s="458"/>
      <c r="E86" s="458"/>
      <c r="F86" s="458"/>
      <c r="G86" s="458"/>
      <c r="H86" s="458"/>
      <c r="I86" s="458"/>
      <c r="J86" s="458"/>
      <c r="K86" s="247"/>
    </row>
    <row r="87" spans="1:11" x14ac:dyDescent="0.2">
      <c r="A87" s="247"/>
      <c r="B87" s="457"/>
      <c r="C87" s="458"/>
      <c r="D87" s="458"/>
      <c r="E87" s="458"/>
      <c r="F87" s="458"/>
      <c r="G87" s="458"/>
      <c r="H87" s="458"/>
      <c r="I87" s="458"/>
      <c r="J87" s="458"/>
      <c r="K87" s="247"/>
    </row>
    <row r="88" spans="1:11" x14ac:dyDescent="0.2">
      <c r="A88" s="247"/>
      <c r="B88" s="457"/>
      <c r="C88" s="458"/>
      <c r="D88" s="458"/>
      <c r="E88" s="458"/>
      <c r="F88" s="458"/>
      <c r="G88" s="458"/>
      <c r="H88" s="458"/>
      <c r="I88" s="458"/>
      <c r="J88" s="458"/>
      <c r="K88" s="247"/>
    </row>
    <row r="89" spans="1:11" x14ac:dyDescent="0.2">
      <c r="A89" s="247"/>
      <c r="B89" s="272"/>
      <c r="C89" s="262"/>
      <c r="D89" s="262"/>
      <c r="E89" s="262"/>
      <c r="F89" s="262"/>
      <c r="G89" s="262"/>
      <c r="H89" s="262"/>
      <c r="I89" s="262"/>
      <c r="J89" s="262"/>
      <c r="K89" s="247"/>
    </row>
    <row r="90" spans="1:11" x14ac:dyDescent="0.2">
      <c r="A90" s="247"/>
      <c r="B90" s="268" t="s">
        <v>192</v>
      </c>
      <c r="C90" s="273"/>
      <c r="D90" s="273"/>
      <c r="E90" s="273"/>
      <c r="F90" s="273"/>
      <c r="G90" s="273"/>
      <c r="H90" s="273"/>
      <c r="I90" s="273"/>
      <c r="J90" s="273"/>
      <c r="K90" s="247"/>
    </row>
    <row r="91" spans="1:11" x14ac:dyDescent="0.2">
      <c r="A91" s="247"/>
      <c r="B91" s="457"/>
      <c r="C91" s="458"/>
      <c r="D91" s="458"/>
      <c r="E91" s="458"/>
      <c r="F91" s="458"/>
      <c r="G91" s="458"/>
      <c r="H91" s="458"/>
      <c r="I91" s="458"/>
      <c r="J91" s="458"/>
      <c r="K91" s="247"/>
    </row>
    <row r="92" spans="1:11" x14ac:dyDescent="0.2">
      <c r="A92" s="247"/>
      <c r="B92" s="457"/>
      <c r="C92" s="458"/>
      <c r="D92" s="458"/>
      <c r="E92" s="458"/>
      <c r="F92" s="458"/>
      <c r="G92" s="458"/>
      <c r="H92" s="458"/>
      <c r="I92" s="458"/>
      <c r="J92" s="458"/>
      <c r="K92" s="247"/>
    </row>
    <row r="93" spans="1:11" x14ac:dyDescent="0.2">
      <c r="A93" s="247"/>
      <c r="B93" s="457"/>
      <c r="C93" s="458"/>
      <c r="D93" s="458"/>
      <c r="E93" s="458"/>
      <c r="F93" s="458"/>
      <c r="G93" s="458"/>
      <c r="H93" s="458"/>
      <c r="I93" s="458"/>
      <c r="J93" s="458"/>
      <c r="K93" s="247"/>
    </row>
    <row r="94" spans="1:11" x14ac:dyDescent="0.2">
      <c r="A94" s="247"/>
      <c r="B94" s="457"/>
      <c r="C94" s="458"/>
      <c r="D94" s="458"/>
      <c r="E94" s="458"/>
      <c r="F94" s="458"/>
      <c r="G94" s="458"/>
      <c r="H94" s="458"/>
      <c r="I94" s="458"/>
      <c r="J94" s="458"/>
      <c r="K94" s="247"/>
    </row>
    <row r="95" spans="1:11" x14ac:dyDescent="0.2">
      <c r="A95" s="247"/>
      <c r="B95" s="457"/>
      <c r="C95" s="458"/>
      <c r="D95" s="458"/>
      <c r="E95" s="458"/>
      <c r="F95" s="458"/>
      <c r="G95" s="458"/>
      <c r="H95" s="458"/>
      <c r="I95" s="458"/>
      <c r="J95" s="458"/>
      <c r="K95" s="247"/>
    </row>
    <row r="96" spans="1:11" x14ac:dyDescent="0.2">
      <c r="A96" s="247"/>
      <c r="B96" s="457"/>
      <c r="C96" s="458"/>
      <c r="D96" s="458"/>
      <c r="E96" s="458"/>
      <c r="F96" s="458"/>
      <c r="G96" s="458"/>
      <c r="H96" s="458"/>
      <c r="I96" s="458"/>
      <c r="J96" s="458"/>
      <c r="K96" s="247"/>
    </row>
    <row r="97" spans="1:11" x14ac:dyDescent="0.2">
      <c r="A97" s="247"/>
      <c r="B97" s="272"/>
      <c r="C97" s="262"/>
      <c r="D97" s="262"/>
      <c r="E97" s="262"/>
      <c r="F97" s="262"/>
      <c r="G97" s="262"/>
      <c r="H97" s="262"/>
      <c r="I97" s="262"/>
      <c r="J97" s="262"/>
      <c r="K97" s="247"/>
    </row>
    <row r="98" spans="1:11" x14ac:dyDescent="0.2">
      <c r="A98" s="247"/>
      <c r="B98" s="268" t="s">
        <v>193</v>
      </c>
      <c r="C98" s="274"/>
      <c r="D98" s="274"/>
      <c r="E98" s="274"/>
      <c r="F98" s="274"/>
      <c r="G98" s="274"/>
      <c r="H98" s="274"/>
      <c r="I98" s="274"/>
      <c r="J98" s="274"/>
      <c r="K98" s="247"/>
    </row>
    <row r="99" spans="1:11" x14ac:dyDescent="0.2">
      <c r="A99" s="247"/>
      <c r="B99" s="457"/>
      <c r="C99" s="458"/>
      <c r="D99" s="458"/>
      <c r="E99" s="458"/>
      <c r="F99" s="458"/>
      <c r="G99" s="458"/>
      <c r="H99" s="458"/>
      <c r="I99" s="458"/>
      <c r="J99" s="458"/>
      <c r="K99" s="247"/>
    </row>
    <row r="100" spans="1:11" x14ac:dyDescent="0.2">
      <c r="A100" s="247"/>
      <c r="B100" s="457"/>
      <c r="C100" s="458"/>
      <c r="D100" s="458"/>
      <c r="E100" s="458"/>
      <c r="F100" s="458"/>
      <c r="G100" s="458"/>
      <c r="H100" s="458"/>
      <c r="I100" s="458"/>
      <c r="J100" s="458"/>
      <c r="K100" s="247"/>
    </row>
    <row r="101" spans="1:11" x14ac:dyDescent="0.2">
      <c r="A101" s="247"/>
      <c r="B101" s="457"/>
      <c r="C101" s="458"/>
      <c r="D101" s="458"/>
      <c r="E101" s="458"/>
      <c r="F101" s="458"/>
      <c r="G101" s="458"/>
      <c r="H101" s="458"/>
      <c r="I101" s="458"/>
      <c r="J101" s="458"/>
      <c r="K101" s="247"/>
    </row>
    <row r="102" spans="1:11" x14ac:dyDescent="0.2">
      <c r="A102" s="247"/>
      <c r="B102" s="457"/>
      <c r="C102" s="458"/>
      <c r="D102" s="458"/>
      <c r="E102" s="458"/>
      <c r="F102" s="458"/>
      <c r="G102" s="458"/>
      <c r="H102" s="458"/>
      <c r="I102" s="458"/>
      <c r="J102" s="458"/>
      <c r="K102" s="247"/>
    </row>
    <row r="103" spans="1:11" x14ac:dyDescent="0.2">
      <c r="A103" s="247"/>
      <c r="B103" s="457"/>
      <c r="C103" s="458"/>
      <c r="D103" s="458"/>
      <c r="E103" s="458"/>
      <c r="F103" s="458"/>
      <c r="G103" s="458"/>
      <c r="H103" s="458"/>
      <c r="I103" s="458"/>
      <c r="J103" s="458"/>
      <c r="K103" s="247"/>
    </row>
    <row r="104" spans="1:11" x14ac:dyDescent="0.2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</row>
  </sheetData>
  <mergeCells count="20">
    <mergeCell ref="A1:K1"/>
    <mergeCell ref="A2:K2"/>
    <mergeCell ref="C47:J48"/>
    <mergeCell ref="C50:J52"/>
    <mergeCell ref="C32:J42"/>
    <mergeCell ref="C44:J45"/>
    <mergeCell ref="C17:J21"/>
    <mergeCell ref="C23:J30"/>
    <mergeCell ref="C6:J9"/>
    <mergeCell ref="C11:J15"/>
    <mergeCell ref="A3:B4"/>
    <mergeCell ref="C3:J3"/>
    <mergeCell ref="C4:J4"/>
    <mergeCell ref="B99:J103"/>
    <mergeCell ref="A54:K55"/>
    <mergeCell ref="B58:J66"/>
    <mergeCell ref="B69:J72"/>
    <mergeCell ref="B75:J81"/>
    <mergeCell ref="B84:J88"/>
    <mergeCell ref="B91:J9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I28"/>
  <sheetViews>
    <sheetView zoomScaleNormal="100" workbookViewId="0">
      <selection activeCell="B12" sqref="B12"/>
    </sheetView>
  </sheetViews>
  <sheetFormatPr defaultColWidth="11.42578125" defaultRowHeight="15" x14ac:dyDescent="0.2"/>
  <cols>
    <col min="1" max="1" width="35.85546875" style="1" customWidth="1"/>
    <col min="2" max="3" width="22" style="1" customWidth="1"/>
    <col min="4" max="4" width="22.140625" style="1" customWidth="1"/>
    <col min="5" max="5" width="25" style="1" bestFit="1" customWidth="1"/>
    <col min="6" max="8" width="19.7109375" style="1" customWidth="1"/>
    <col min="9" max="16384" width="11.42578125" style="1"/>
  </cols>
  <sheetData>
    <row r="1" spans="1:9" x14ac:dyDescent="0.2">
      <c r="A1" s="475" t="s">
        <v>67</v>
      </c>
      <c r="B1" s="475"/>
      <c r="C1" s="475"/>
      <c r="D1" s="475"/>
      <c r="E1" s="475"/>
      <c r="F1" s="475"/>
      <c r="G1" s="475"/>
      <c r="H1" s="475"/>
    </row>
    <row r="2" spans="1:9" x14ac:dyDescent="0.2">
      <c r="A2"/>
      <c r="B2"/>
      <c r="C2"/>
      <c r="D2"/>
      <c r="E2"/>
      <c r="F2"/>
      <c r="G2"/>
      <c r="H2"/>
    </row>
    <row r="3" spans="1:9" x14ac:dyDescent="0.2">
      <c r="A3" s="2" t="s">
        <v>68</v>
      </c>
      <c r="B3" s="422" t="str">
        <f>'Q1 Cover'!B3:D3</f>
        <v>Enter TZD Safe Roads Grantee Name Here</v>
      </c>
      <c r="C3" s="422"/>
      <c r="D3" s="423"/>
      <c r="E3" s="2" t="s">
        <v>70</v>
      </c>
      <c r="F3" s="422" t="s">
        <v>215</v>
      </c>
      <c r="G3" s="422"/>
      <c r="H3" s="423"/>
    </row>
    <row r="4" spans="1:9" x14ac:dyDescent="0.2">
      <c r="A4" s="4" t="s">
        <v>72</v>
      </c>
      <c r="B4" s="422" t="str">
        <f>'Q1 Cover'!B4:D4</f>
        <v>Enter TZD Safe Roads County Here</v>
      </c>
      <c r="C4" s="422"/>
      <c r="D4" s="423"/>
      <c r="E4" s="50" t="s">
        <v>74</v>
      </c>
      <c r="F4" s="471" t="str">
        <f>'Q1 Cover'!F4:H4</f>
        <v>Enter TZD Safe Roads Coordinator Name Here</v>
      </c>
      <c r="G4" s="471"/>
      <c r="H4" s="472"/>
    </row>
    <row r="5" spans="1:9" x14ac:dyDescent="0.2">
      <c r="A5" s="4"/>
      <c r="B5" s="422"/>
      <c r="C5" s="422"/>
      <c r="D5" s="423"/>
      <c r="E5" s="50" t="s">
        <v>76</v>
      </c>
      <c r="F5" s="471" t="str">
        <f>'Q1 Cover'!F5:H5</f>
        <v>Enter TZD Safe Roads Phone Number Here</v>
      </c>
      <c r="G5" s="471"/>
      <c r="H5" s="472"/>
    </row>
    <row r="6" spans="1:9" ht="15.75" thickBot="1" x14ac:dyDescent="0.25">
      <c r="A6" s="4"/>
      <c r="B6" s="7"/>
      <c r="C6" s="7"/>
      <c r="D6" s="6"/>
      <c r="E6" s="5" t="s">
        <v>78</v>
      </c>
      <c r="F6" s="416" t="s">
        <v>79</v>
      </c>
      <c r="G6" s="416"/>
      <c r="H6" s="417"/>
      <c r="I6" s="1" t="s">
        <v>216</v>
      </c>
    </row>
    <row r="7" spans="1:9" x14ac:dyDescent="0.2">
      <c r="A7" s="13"/>
      <c r="B7" s="14" t="s">
        <v>81</v>
      </c>
      <c r="C7" s="14" t="s">
        <v>82</v>
      </c>
      <c r="D7" s="427" t="s">
        <v>83</v>
      </c>
      <c r="E7" s="428"/>
      <c r="F7" s="429" t="s">
        <v>84</v>
      </c>
      <c r="G7" s="430"/>
      <c r="H7" s="431"/>
    </row>
    <row r="8" spans="1:9" x14ac:dyDescent="0.2">
      <c r="A8" s="15" t="s">
        <v>85</v>
      </c>
      <c r="B8" s="10" t="s">
        <v>86</v>
      </c>
      <c r="C8" s="10" t="s">
        <v>86</v>
      </c>
      <c r="D8" s="41" t="s">
        <v>87</v>
      </c>
      <c r="E8" s="58" t="s">
        <v>82</v>
      </c>
      <c r="F8" s="41" t="s">
        <v>87</v>
      </c>
      <c r="G8" s="53" t="s">
        <v>82</v>
      </c>
      <c r="H8" s="53" t="s">
        <v>88</v>
      </c>
    </row>
    <row r="9" spans="1:9" x14ac:dyDescent="0.2">
      <c r="A9" s="16"/>
      <c r="B9" s="11"/>
      <c r="C9" s="11"/>
      <c r="D9" s="42" t="s">
        <v>89</v>
      </c>
      <c r="E9" s="17" t="s">
        <v>89</v>
      </c>
      <c r="F9" s="42" t="s">
        <v>89</v>
      </c>
      <c r="G9" s="9" t="s">
        <v>89</v>
      </c>
      <c r="H9" s="9" t="s">
        <v>90</v>
      </c>
    </row>
    <row r="10" spans="1:9" ht="24" customHeight="1" x14ac:dyDescent="0.2">
      <c r="A10" s="18" t="s">
        <v>91</v>
      </c>
      <c r="B10" s="71">
        <f>'Q3 Cover'!B10</f>
        <v>0</v>
      </c>
      <c r="C10" s="71">
        <f>'Q1 Cover'!C10</f>
        <v>0</v>
      </c>
      <c r="D10" s="54" t="e">
        <f>'Q4 Detail'!B23</f>
        <v>#VALUE!</v>
      </c>
      <c r="E10" s="66">
        <f>'Q4 Detail'!B35</f>
        <v>0</v>
      </c>
      <c r="F10" s="54" t="e">
        <f>'Q1 Cover'!D10+'Q2 Cover'!D10+'Q3 Cover'!D10+'Q4 Cover'!D10</f>
        <v>#VALUE!</v>
      </c>
      <c r="G10" s="12">
        <f>'Q3 Cover'!G10+'Q4 Cover'!E10</f>
        <v>0</v>
      </c>
      <c r="H10" s="55" t="e">
        <f t="shared" ref="H10:H16" si="0">PRODUCT(B10-F10)</f>
        <v>#VALUE!</v>
      </c>
    </row>
    <row r="11" spans="1:9" ht="24" customHeight="1" x14ac:dyDescent="0.2">
      <c r="A11" s="18" t="s">
        <v>92</v>
      </c>
      <c r="B11" s="71">
        <f>'Q3 Cover'!B11</f>
        <v>0</v>
      </c>
      <c r="C11" s="71">
        <f>'Q1 Cover'!C11</f>
        <v>0</v>
      </c>
      <c r="D11" s="54">
        <f>'Q4 Detail'!D23</f>
        <v>0</v>
      </c>
      <c r="E11" s="66">
        <f>'Q4 Detail'!D35</f>
        <v>0</v>
      </c>
      <c r="F11" s="54">
        <f>'Q1 Cover'!D11+'Q2 Cover'!D11+'Q3 Cover'!D11+'Q4 Cover'!D11</f>
        <v>0</v>
      </c>
      <c r="G11" s="12">
        <f>'Q3 Cover'!G11+'Q4 Cover'!E11</f>
        <v>0</v>
      </c>
      <c r="H11" s="55">
        <f t="shared" si="0"/>
        <v>0</v>
      </c>
    </row>
    <row r="12" spans="1:9" ht="24" customHeight="1" x14ac:dyDescent="0.2">
      <c r="A12" s="18" t="s">
        <v>93</v>
      </c>
      <c r="B12" s="71">
        <f>'Q3 Cover'!B12</f>
        <v>0</v>
      </c>
      <c r="C12" s="71">
        <f>'Q1 Cover'!C12</f>
        <v>0</v>
      </c>
      <c r="D12" s="54">
        <f>'Q4 Detail'!F23</f>
        <v>0</v>
      </c>
      <c r="E12" s="66">
        <f>'Q4 Detail'!F35</f>
        <v>0</v>
      </c>
      <c r="F12" s="54">
        <f>'Q3 Cover'!F12+D12</f>
        <v>0</v>
      </c>
      <c r="G12" s="12">
        <f>'Q3 Cover'!G12+'Q4 Cover'!E12</f>
        <v>0</v>
      </c>
      <c r="H12" s="55">
        <f t="shared" si="0"/>
        <v>0</v>
      </c>
    </row>
    <row r="13" spans="1:9" ht="24" customHeight="1" x14ac:dyDescent="0.2">
      <c r="A13" s="40" t="s">
        <v>94</v>
      </c>
      <c r="B13" s="71">
        <f>'Q3 Cover'!B13</f>
        <v>0</v>
      </c>
      <c r="C13" s="71">
        <f>'Q1 Cover'!C13</f>
        <v>0</v>
      </c>
      <c r="D13" s="54">
        <f>'Q4 Detail'!H23</f>
        <v>0</v>
      </c>
      <c r="E13" s="66">
        <f>'Q4 Detail'!H35</f>
        <v>0</v>
      </c>
      <c r="F13" s="54">
        <f>'Q1 Cover'!D13+'Q2 Cover'!D13+'Q3 Cover'!D13+'Q4 Cover'!D13</f>
        <v>0</v>
      </c>
      <c r="G13" s="12">
        <f>'Q3 Cover'!G13+'Q4 Cover'!E13</f>
        <v>0</v>
      </c>
      <c r="H13" s="55">
        <f t="shared" si="0"/>
        <v>0</v>
      </c>
    </row>
    <row r="14" spans="1:9" ht="24" customHeight="1" x14ac:dyDescent="0.2">
      <c r="A14" s="40" t="s">
        <v>95</v>
      </c>
      <c r="B14" s="71">
        <f>'Q3 Cover'!B14</f>
        <v>0</v>
      </c>
      <c r="C14" s="71">
        <f>'Q1 Cover'!C14</f>
        <v>0</v>
      </c>
      <c r="D14" s="54">
        <f>'Q4 Detail'!J23</f>
        <v>0</v>
      </c>
      <c r="E14" s="66">
        <f>'Q4 Detail'!J35</f>
        <v>0</v>
      </c>
      <c r="F14" s="54">
        <f>'Q1 Cover'!D14+'Q2 Cover'!D14+'Q3 Cover'!D14+'Q4 Cover'!D14</f>
        <v>0</v>
      </c>
      <c r="G14" s="12">
        <f>'Q3 Cover'!G14+'Q4 Cover'!E14</f>
        <v>0</v>
      </c>
      <c r="H14" s="55">
        <f t="shared" si="0"/>
        <v>0</v>
      </c>
    </row>
    <row r="15" spans="1:9" ht="24" customHeight="1" x14ac:dyDescent="0.2">
      <c r="A15" s="40" t="s">
        <v>96</v>
      </c>
      <c r="B15" s="71">
        <f>'Q3 Cover'!B15</f>
        <v>0</v>
      </c>
      <c r="C15" s="71">
        <f>'Q1 Cover'!C15</f>
        <v>0</v>
      </c>
      <c r="D15" s="54">
        <f>'Q4 Detail'!L23</f>
        <v>0</v>
      </c>
      <c r="E15" s="66">
        <f>'Q4 Detail'!L35</f>
        <v>0</v>
      </c>
      <c r="F15" s="54">
        <f>'Q1 Cover'!D15+'Q2 Cover'!D15+'Q3 Cover'!D15+'Q4 Cover'!D15</f>
        <v>0</v>
      </c>
      <c r="G15" s="12">
        <f>'Q3 Cover'!G15+'Q4 Cover'!E15</f>
        <v>0</v>
      </c>
      <c r="H15" s="55">
        <f t="shared" si="0"/>
        <v>0</v>
      </c>
    </row>
    <row r="16" spans="1:9" ht="24" customHeight="1" thickBot="1" x14ac:dyDescent="0.25">
      <c r="A16" s="40" t="s">
        <v>97</v>
      </c>
      <c r="B16" s="71">
        <f>'Q3 Cover'!B16</f>
        <v>0</v>
      </c>
      <c r="C16" s="71">
        <f>'Q1 Cover'!C16</f>
        <v>0</v>
      </c>
      <c r="D16" s="54">
        <f>'Q4 Detail'!N23</f>
        <v>0</v>
      </c>
      <c r="E16" s="66">
        <f>'Q4 Detail'!N35</f>
        <v>0</v>
      </c>
      <c r="F16" s="54">
        <f>'Q1 Cover'!D16+'Q2 Cover'!D16+'Q3 Cover'!D16+'Q4 Cover'!D16</f>
        <v>0</v>
      </c>
      <c r="G16" s="12">
        <f>'Q3 Cover'!G16+'Q4 Cover'!E16</f>
        <v>0</v>
      </c>
      <c r="H16" s="55">
        <f t="shared" si="0"/>
        <v>0</v>
      </c>
    </row>
    <row r="17" spans="1:8" ht="16.5" thickBot="1" x14ac:dyDescent="0.3">
      <c r="A17" s="19" t="s">
        <v>98</v>
      </c>
      <c r="B17" s="20">
        <f t="shared" ref="B17:H17" si="1">SUM(B10:B16)</f>
        <v>0</v>
      </c>
      <c r="C17" s="20">
        <f t="shared" si="1"/>
        <v>0</v>
      </c>
      <c r="D17" s="43" t="e">
        <f t="shared" si="1"/>
        <v>#VALUE!</v>
      </c>
      <c r="E17" s="44">
        <f t="shared" si="1"/>
        <v>0</v>
      </c>
      <c r="F17" s="56" t="e">
        <f t="shared" si="1"/>
        <v>#VALUE!</v>
      </c>
      <c r="G17" s="45">
        <f t="shared" si="1"/>
        <v>0</v>
      </c>
      <c r="H17" s="57" t="e">
        <f t="shared" si="1"/>
        <v>#VALUE!</v>
      </c>
    </row>
    <row r="19" spans="1:8" x14ac:dyDescent="0.2">
      <c r="D19" s="5"/>
      <c r="E19" s="5"/>
      <c r="G19" s="5"/>
      <c r="H19" s="5"/>
    </row>
    <row r="20" spans="1:8" x14ac:dyDescent="0.2">
      <c r="A20" s="425"/>
      <c r="B20" s="425"/>
      <c r="D20" s="425"/>
      <c r="E20" s="425"/>
      <c r="F20" s="305"/>
    </row>
    <row r="21" spans="1:8" x14ac:dyDescent="0.2">
      <c r="A21" s="72" t="s">
        <v>99</v>
      </c>
      <c r="B21" s="3"/>
      <c r="C21" s="5"/>
      <c r="D21" s="304" t="s">
        <v>100</v>
      </c>
      <c r="E21" s="8"/>
      <c r="F21" s="383"/>
    </row>
    <row r="22" spans="1:8" ht="15.75" x14ac:dyDescent="0.25">
      <c r="D22" s="32"/>
      <c r="E22" s="47"/>
      <c r="F22" s="32"/>
      <c r="G22" s="32"/>
      <c r="H22" s="5"/>
    </row>
    <row r="23" spans="1:8" ht="15.75" x14ac:dyDescent="0.25">
      <c r="D23" s="5"/>
      <c r="E23" s="5"/>
      <c r="F23" s="5"/>
      <c r="G23" s="32"/>
      <c r="H23" s="5"/>
    </row>
    <row r="24" spans="1:8" ht="15.75" x14ac:dyDescent="0.25">
      <c r="D24" s="32"/>
      <c r="E24" s="32"/>
      <c r="F24" s="48"/>
      <c r="G24" s="32"/>
      <c r="H24" s="49"/>
    </row>
    <row r="25" spans="1:8" x14ac:dyDescent="0.2">
      <c r="C25" s="5"/>
      <c r="D25" s="252"/>
      <c r="E25" s="252"/>
      <c r="F25" s="252"/>
      <c r="G25" s="252"/>
      <c r="H25" s="252"/>
    </row>
    <row r="26" spans="1:8" ht="15.75" x14ac:dyDescent="0.2">
      <c r="F26" s="46"/>
      <c r="H26" s="5"/>
    </row>
    <row r="27" spans="1:8" x14ac:dyDescent="0.2">
      <c r="A27" s="39"/>
    </row>
    <row r="28" spans="1:8" x14ac:dyDescent="0.2">
      <c r="A28" s="426" t="s">
        <v>102</v>
      </c>
      <c r="B28" s="426"/>
      <c r="C28" s="426"/>
      <c r="D28" s="426"/>
      <c r="E28" s="426"/>
      <c r="F28" s="426"/>
      <c r="G28" s="426"/>
      <c r="H28" s="426"/>
    </row>
  </sheetData>
  <mergeCells count="13">
    <mergeCell ref="A28:H28"/>
    <mergeCell ref="B5:D5"/>
    <mergeCell ref="D7:E7"/>
    <mergeCell ref="F7:H7"/>
    <mergeCell ref="F5:H5"/>
    <mergeCell ref="F6:H6"/>
    <mergeCell ref="A1:H1"/>
    <mergeCell ref="D20:E20"/>
    <mergeCell ref="F3:H3"/>
    <mergeCell ref="F4:H4"/>
    <mergeCell ref="A20:B20"/>
    <mergeCell ref="B3:D3"/>
    <mergeCell ref="B4:D4"/>
  </mergeCells>
  <pageMargins left="0.75" right="0.75" top="1" bottom="1" header="0.5" footer="0.5"/>
  <pageSetup scale="65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O47"/>
  <sheetViews>
    <sheetView zoomScale="80" zoomScaleNormal="80" workbookViewId="0">
      <selection activeCell="N5" sqref="N5"/>
    </sheetView>
  </sheetViews>
  <sheetFormatPr defaultRowHeight="12.75" x14ac:dyDescent="0.2"/>
  <cols>
    <col min="1" max="1" width="19" customWidth="1"/>
    <col min="2" max="2" width="22.85546875" customWidth="1"/>
    <col min="3" max="3" width="19" customWidth="1"/>
    <col min="4" max="4" width="22.85546875" customWidth="1"/>
    <col min="5" max="5" width="19" customWidth="1"/>
    <col min="6" max="6" width="22.85546875" customWidth="1"/>
    <col min="7" max="7" width="19" customWidth="1"/>
    <col min="8" max="8" width="22.85546875" customWidth="1"/>
    <col min="9" max="9" width="19" customWidth="1"/>
    <col min="10" max="10" width="22.85546875" customWidth="1"/>
    <col min="11" max="11" width="19.85546875" customWidth="1"/>
    <col min="12" max="12" width="22.85546875" customWidth="1"/>
    <col min="13" max="13" width="19" customWidth="1"/>
    <col min="14" max="14" width="22.85546875" customWidth="1"/>
    <col min="15" max="15" width="19" customWidth="1"/>
  </cols>
  <sheetData>
    <row r="1" spans="1:15" ht="15.75" x14ac:dyDescent="0.25">
      <c r="A1" s="441" t="s">
        <v>217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</row>
    <row r="2" spans="1:15" ht="15.75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15.75" x14ac:dyDescent="0.2">
      <c r="A3" s="438" t="str">
        <f>'Q1 Cover'!A10</f>
        <v>Salary &amp; Fringe</v>
      </c>
      <c r="B3" s="439"/>
      <c r="C3" s="438" t="str">
        <f>'Q1 Cover'!A11</f>
        <v>Business Technology</v>
      </c>
      <c r="D3" s="439"/>
      <c r="E3" s="438" t="str">
        <f>'Q1 Cover'!A12</f>
        <v>Print/Copy/Postage</v>
      </c>
      <c r="F3" s="439"/>
      <c r="G3" s="438" t="str">
        <f>'Q1 Cover'!A13</f>
        <v>Supplies/Materials</v>
      </c>
      <c r="H3" s="439"/>
      <c r="I3" s="438" t="str">
        <f>'Q1 Cover'!A14</f>
        <v>In-State Travel</v>
      </c>
      <c r="J3" s="439"/>
      <c r="K3" s="438" t="s">
        <v>96</v>
      </c>
      <c r="L3" s="439"/>
      <c r="M3" s="438" t="str">
        <f>'Q1 Cover'!A16</f>
        <v>Indirect Costs</v>
      </c>
      <c r="N3" s="440"/>
      <c r="O3" s="22" t="s">
        <v>98</v>
      </c>
    </row>
    <row r="4" spans="1:15" ht="15.75" x14ac:dyDescent="0.2">
      <c r="A4" s="23"/>
      <c r="B4" s="24" t="s">
        <v>109</v>
      </c>
      <c r="C4" s="23"/>
      <c r="D4" s="24" t="s">
        <v>109</v>
      </c>
      <c r="E4" s="23"/>
      <c r="F4" s="24" t="s">
        <v>109</v>
      </c>
      <c r="G4" s="23"/>
      <c r="H4" s="24" t="s">
        <v>109</v>
      </c>
      <c r="I4" s="23"/>
      <c r="J4" s="24" t="s">
        <v>109</v>
      </c>
      <c r="K4" s="37"/>
      <c r="L4" s="24" t="s">
        <v>109</v>
      </c>
      <c r="M4" s="51" t="s">
        <v>110</v>
      </c>
      <c r="N4" s="24" t="s">
        <v>109</v>
      </c>
      <c r="O4" s="25"/>
    </row>
    <row r="5" spans="1:15" ht="16.5" thickBot="1" x14ac:dyDescent="0.3">
      <c r="A5" s="205" t="s">
        <v>111</v>
      </c>
      <c r="B5" s="206" t="e">
        <f>'Q3 Cover'!H10</f>
        <v>#VALUE!</v>
      </c>
      <c r="C5" s="205" t="s">
        <v>111</v>
      </c>
      <c r="D5" s="206">
        <f>'Q3 Cover'!H11</f>
        <v>0</v>
      </c>
      <c r="E5" s="205" t="s">
        <v>111</v>
      </c>
      <c r="F5" s="206">
        <f>'Q3 Cover'!H12</f>
        <v>0</v>
      </c>
      <c r="G5" s="205" t="s">
        <v>111</v>
      </c>
      <c r="H5" s="206">
        <f>'Q3 Cover'!H13</f>
        <v>0</v>
      </c>
      <c r="I5" s="205" t="s">
        <v>111</v>
      </c>
      <c r="J5" s="206">
        <f>'Q3 Cover'!H14</f>
        <v>0</v>
      </c>
      <c r="K5" s="207" t="s">
        <v>111</v>
      </c>
      <c r="L5" s="206">
        <f>'Q3 Cover'!H15</f>
        <v>0</v>
      </c>
      <c r="M5" s="207" t="s">
        <v>111</v>
      </c>
      <c r="N5" s="208">
        <f>'Q3 Cover'!H16</f>
        <v>0</v>
      </c>
      <c r="O5" s="209" t="e">
        <f>SUM(B5:N5)</f>
        <v>#VALUE!</v>
      </c>
    </row>
    <row r="6" spans="1:15" ht="15.75" x14ac:dyDescent="0.25">
      <c r="A6" s="29" t="s">
        <v>112</v>
      </c>
      <c r="B6" s="30"/>
      <c r="C6" s="29" t="s">
        <v>112</v>
      </c>
      <c r="D6" s="30"/>
      <c r="E6" s="29" t="s">
        <v>112</v>
      </c>
      <c r="F6" s="30"/>
      <c r="G6" s="29" t="s">
        <v>112</v>
      </c>
      <c r="H6" s="30"/>
      <c r="I6" s="29" t="s">
        <v>112</v>
      </c>
      <c r="J6" s="30"/>
      <c r="K6" s="38" t="s">
        <v>112</v>
      </c>
      <c r="L6" s="30"/>
      <c r="M6" s="38" t="s">
        <v>112</v>
      </c>
      <c r="N6" s="38"/>
      <c r="O6" s="31"/>
    </row>
    <row r="7" spans="1:15" ht="15.75" x14ac:dyDescent="0.25">
      <c r="A7" s="118" t="str">
        <f>'Q4 Timesheet'!B1</f>
        <v>Enter Name Here</v>
      </c>
      <c r="B7" s="300" t="e">
        <f>'Q4 Timesheet'!F5</f>
        <v>#VALUE!</v>
      </c>
      <c r="C7" s="119">
        <f>'Q4 FSR'!A7</f>
        <v>0</v>
      </c>
      <c r="D7" s="120">
        <f>'Q4 FSR'!B7</f>
        <v>0</v>
      </c>
      <c r="E7" s="119">
        <f>'Q4 FSR'!C7</f>
        <v>0</v>
      </c>
      <c r="F7" s="120">
        <f>'Q4 FSR'!D7</f>
        <v>0</v>
      </c>
      <c r="G7" s="119">
        <f>'Q4 FSR'!E7</f>
        <v>0</v>
      </c>
      <c r="H7" s="26">
        <f>'Q4 FSR'!F7</f>
        <v>0</v>
      </c>
      <c r="I7" s="121" t="str">
        <f>'Q4 FSR'!G7</f>
        <v>Mileage</v>
      </c>
      <c r="J7" s="26">
        <f>'Q4 Travel'!I4+'Q4 Travel'!I47+'Q4 Travel'!I89</f>
        <v>0</v>
      </c>
      <c r="K7" s="122">
        <f>'Q4 FSR'!I7</f>
        <v>0</v>
      </c>
      <c r="L7" s="26">
        <f>'Q4 FSR'!J7</f>
        <v>0</v>
      </c>
      <c r="M7" s="122" t="str">
        <f>'Q4 FSR'!K7</f>
        <v>Q4 Indirect cost</v>
      </c>
      <c r="N7" s="122">
        <f>'Q4 FSR'!L7</f>
        <v>0</v>
      </c>
      <c r="O7" s="31" t="e">
        <f>B23</f>
        <v>#VALUE!</v>
      </c>
    </row>
    <row r="8" spans="1:15" ht="15.75" x14ac:dyDescent="0.25">
      <c r="A8" s="118" t="str">
        <f>'Q4 Timesheet (2)'!B1</f>
        <v>Enter Name Here</v>
      </c>
      <c r="B8" s="300" t="e">
        <f>'Q4 Timesheet (2)'!F5</f>
        <v>#VALUE!</v>
      </c>
      <c r="C8" s="119">
        <f>'Q4 FSR'!A8</f>
        <v>0</v>
      </c>
      <c r="D8" s="120">
        <f>'Q4 FSR'!B8</f>
        <v>0</v>
      </c>
      <c r="E8" s="119">
        <f>'Q4 FSR'!C8</f>
        <v>0</v>
      </c>
      <c r="F8" s="120">
        <f>'Q4 FSR'!D8</f>
        <v>0</v>
      </c>
      <c r="G8" s="119">
        <f>'Q4 FSR'!E8</f>
        <v>0</v>
      </c>
      <c r="H8" s="26">
        <f>'Q4 FSR'!F8</f>
        <v>0</v>
      </c>
      <c r="I8" s="121">
        <f>'Q4 FSR'!G8</f>
        <v>0</v>
      </c>
      <c r="J8" s="26">
        <f>'Q4 FSR'!H8</f>
        <v>0</v>
      </c>
      <c r="K8" s="122">
        <f>'Q4 FSR'!I8</f>
        <v>0</v>
      </c>
      <c r="L8" s="26">
        <f>'Q4 FSR'!J8</f>
        <v>0</v>
      </c>
      <c r="M8" s="122">
        <f>'Q4 FSR'!K8</f>
        <v>0</v>
      </c>
      <c r="N8" s="122">
        <f>'Q4 FSR'!L8</f>
        <v>0</v>
      </c>
      <c r="O8" s="31">
        <f>D23</f>
        <v>0</v>
      </c>
    </row>
    <row r="9" spans="1:15" ht="15.75" x14ac:dyDescent="0.25">
      <c r="A9" s="118" t="str">
        <f>'Q4 Timesheet (3)'!B1</f>
        <v>Enter Name Here</v>
      </c>
      <c r="B9" s="301" t="e">
        <f>'Q4 Timesheet (3)'!F3</f>
        <v>#VALUE!</v>
      </c>
      <c r="C9" s="119">
        <f>'Q4 FSR'!A9</f>
        <v>0</v>
      </c>
      <c r="D9" s="120">
        <f>'Q4 FSR'!B9</f>
        <v>0</v>
      </c>
      <c r="E9" s="119">
        <f>'Q4 FSR'!C9</f>
        <v>0</v>
      </c>
      <c r="F9" s="120">
        <f>'Q4 FSR'!D9</f>
        <v>0</v>
      </c>
      <c r="G9" s="119">
        <f>'Q4 FSR'!E9</f>
        <v>0</v>
      </c>
      <c r="H9" s="26">
        <f>'Q4 FSR'!F9</f>
        <v>0</v>
      </c>
      <c r="I9" s="121">
        <f>'Q4 FSR'!G9</f>
        <v>0</v>
      </c>
      <c r="J9" s="26">
        <f>'Q4 FSR'!H9</f>
        <v>0</v>
      </c>
      <c r="K9" s="122">
        <f>'Q4 FSR'!I9</f>
        <v>0</v>
      </c>
      <c r="L9" s="26">
        <f>'Q4 FSR'!J9</f>
        <v>0</v>
      </c>
      <c r="M9" s="122">
        <f>'Q4 FSR'!K9</f>
        <v>0</v>
      </c>
      <c r="N9" s="122">
        <f>'Q4 FSR'!L9</f>
        <v>0</v>
      </c>
      <c r="O9" s="31">
        <f>F23</f>
        <v>0</v>
      </c>
    </row>
    <row r="10" spans="1:15" ht="15.75" x14ac:dyDescent="0.25">
      <c r="A10" s="118" t="str">
        <f>'Q4 Timesheet (4)'!B1</f>
        <v>Enter Name Here</v>
      </c>
      <c r="B10" s="301" t="e">
        <f>'Q4 Timesheet (4)'!F5</f>
        <v>#VALUE!</v>
      </c>
      <c r="C10" s="119">
        <f>'Q4 FSR'!A10</f>
        <v>0</v>
      </c>
      <c r="D10" s="120">
        <f>'Q4 FSR'!B10</f>
        <v>0</v>
      </c>
      <c r="E10" s="119">
        <f>'Q4 FSR'!C10</f>
        <v>0</v>
      </c>
      <c r="F10" s="120">
        <f>'Q4 FSR'!D10</f>
        <v>0</v>
      </c>
      <c r="G10" s="119">
        <f>'Q4 FSR'!E10</f>
        <v>0</v>
      </c>
      <c r="H10" s="26">
        <f>'Q4 FSR'!F10</f>
        <v>0</v>
      </c>
      <c r="I10" s="121">
        <f>'Q4 FSR'!G10</f>
        <v>0</v>
      </c>
      <c r="J10" s="26">
        <f>'Q4 FSR'!H10</f>
        <v>0</v>
      </c>
      <c r="K10" s="122">
        <f>'Q4 FSR'!I10</f>
        <v>0</v>
      </c>
      <c r="L10" s="26">
        <f>'Q4 FSR'!J10</f>
        <v>0</v>
      </c>
      <c r="M10" s="122">
        <f>'Q4 FSR'!K10</f>
        <v>0</v>
      </c>
      <c r="N10" s="122">
        <f>'Q4 FSR'!L10</f>
        <v>0</v>
      </c>
      <c r="O10" s="31">
        <f>H23</f>
        <v>0</v>
      </c>
    </row>
    <row r="11" spans="1:15" ht="15.75" x14ac:dyDescent="0.25">
      <c r="A11" s="124" t="str">
        <f>'Q4 Timesheet (5)'!B1</f>
        <v>Enter Name Here</v>
      </c>
      <c r="B11" s="301" t="e">
        <f>'Q4 Timesheet (5)'!F5</f>
        <v>#VALUE!</v>
      </c>
      <c r="C11" s="119">
        <f>'Q4 FSR'!A11</f>
        <v>0</v>
      </c>
      <c r="D11" s="120">
        <f>'Q4 FSR'!B11</f>
        <v>0</v>
      </c>
      <c r="E11" s="119">
        <f>'Q4 FSR'!C11</f>
        <v>0</v>
      </c>
      <c r="F11" s="120">
        <f>'Q4 FSR'!D11</f>
        <v>0</v>
      </c>
      <c r="G11" s="119">
        <f>'Q4 FSR'!E11</f>
        <v>0</v>
      </c>
      <c r="H11" s="26">
        <f>'Q4 FSR'!F11</f>
        <v>0</v>
      </c>
      <c r="I11" s="121">
        <f>'Q4 FSR'!G11</f>
        <v>0</v>
      </c>
      <c r="J11" s="26">
        <f>'Q4 FSR'!H11</f>
        <v>0</v>
      </c>
      <c r="K11" s="122">
        <f>'Q4 FSR'!I11</f>
        <v>0</v>
      </c>
      <c r="L11" s="26">
        <f>'Q4 FSR'!J11</f>
        <v>0</v>
      </c>
      <c r="M11" s="122">
        <f>'Q4 FSR'!K11</f>
        <v>0</v>
      </c>
      <c r="N11" s="122">
        <f>'Q4 FSR'!L11</f>
        <v>0</v>
      </c>
      <c r="O11" s="31">
        <f>J23</f>
        <v>0</v>
      </c>
    </row>
    <row r="12" spans="1:15" ht="15.75" x14ac:dyDescent="0.25">
      <c r="A12" s="118"/>
      <c r="B12" s="300"/>
      <c r="C12" s="119">
        <f>'Q4 FSR'!A12</f>
        <v>0</v>
      </c>
      <c r="D12" s="120">
        <f>'Q4 FSR'!B12</f>
        <v>0</v>
      </c>
      <c r="E12" s="119">
        <f>'Q4 FSR'!C12</f>
        <v>0</v>
      </c>
      <c r="F12" s="120">
        <f>'Q4 FSR'!D12</f>
        <v>0</v>
      </c>
      <c r="G12" s="119">
        <f>'Q4 FSR'!E12</f>
        <v>0</v>
      </c>
      <c r="H12" s="26">
        <f>'Q4 FSR'!F12</f>
        <v>0</v>
      </c>
      <c r="I12" s="121">
        <f>'Q4 FSR'!G12</f>
        <v>0</v>
      </c>
      <c r="J12" s="26">
        <f>'Q4 FSR'!H12</f>
        <v>0</v>
      </c>
      <c r="K12" s="122">
        <f>'Q4 FSR'!I12</f>
        <v>0</v>
      </c>
      <c r="L12" s="26">
        <f>'Q4 FSR'!J12</f>
        <v>0</v>
      </c>
      <c r="M12" s="122">
        <f>'Q4 FSR'!K12</f>
        <v>0</v>
      </c>
      <c r="N12" s="122">
        <f>'Q4 FSR'!L12</f>
        <v>0</v>
      </c>
      <c r="O12" s="31">
        <f>L23</f>
        <v>0</v>
      </c>
    </row>
    <row r="13" spans="1:15" ht="15.75" x14ac:dyDescent="0.25">
      <c r="A13" s="118"/>
      <c r="B13" s="300"/>
      <c r="C13" s="119">
        <f>'Q4 FSR'!A13</f>
        <v>0</v>
      </c>
      <c r="D13" s="120">
        <f>'Q4 FSR'!B13</f>
        <v>0</v>
      </c>
      <c r="E13" s="119">
        <f>'Q4 FSR'!C13</f>
        <v>0</v>
      </c>
      <c r="F13" s="120">
        <f>'Q4 FSR'!D13</f>
        <v>0</v>
      </c>
      <c r="G13" s="119">
        <f>'Q4 FSR'!E13</f>
        <v>0</v>
      </c>
      <c r="H13" s="26">
        <f>'Q4 FSR'!F13</f>
        <v>0</v>
      </c>
      <c r="I13" s="121">
        <f>'Q4 FSR'!G13</f>
        <v>0</v>
      </c>
      <c r="J13" s="26">
        <f>'Q4 FSR'!H13</f>
        <v>0</v>
      </c>
      <c r="K13" s="122">
        <f>'Q4 FSR'!I13</f>
        <v>0</v>
      </c>
      <c r="L13" s="26">
        <f>'Q4 FSR'!J13</f>
        <v>0</v>
      </c>
      <c r="M13" s="122">
        <f>'Q4 FSR'!K13</f>
        <v>0</v>
      </c>
      <c r="N13" s="122">
        <f>'Q4 FSR'!L13</f>
        <v>0</v>
      </c>
      <c r="O13" s="31">
        <f>N23</f>
        <v>0</v>
      </c>
    </row>
    <row r="14" spans="1:15" ht="15.75" x14ac:dyDescent="0.25">
      <c r="A14" s="125"/>
      <c r="B14" s="300"/>
      <c r="C14" s="119">
        <f>'Q4 FSR'!A14</f>
        <v>0</v>
      </c>
      <c r="D14" s="120">
        <f>'Q4 FSR'!B14</f>
        <v>0</v>
      </c>
      <c r="E14" s="119">
        <f>'Q4 FSR'!C14</f>
        <v>0</v>
      </c>
      <c r="F14" s="120">
        <f>'Q4 FSR'!D14</f>
        <v>0</v>
      </c>
      <c r="G14" s="119">
        <f>'Q4 FSR'!E14</f>
        <v>0</v>
      </c>
      <c r="H14" s="26">
        <f>'Q4 FSR'!F14</f>
        <v>0</v>
      </c>
      <c r="I14" s="121">
        <f>'Q4 FSR'!G14</f>
        <v>0</v>
      </c>
      <c r="J14" s="26">
        <f>'Q4 FSR'!H14</f>
        <v>0</v>
      </c>
      <c r="K14" s="122">
        <f>'Q4 FSR'!I14</f>
        <v>0</v>
      </c>
      <c r="L14" s="26">
        <f>'Q4 FSR'!J14</f>
        <v>0</v>
      </c>
      <c r="M14" s="122">
        <f>'Q4 FSR'!K14</f>
        <v>0</v>
      </c>
      <c r="N14" s="122">
        <f>'Q4 FSR'!L14</f>
        <v>0</v>
      </c>
      <c r="O14" s="31"/>
    </row>
    <row r="15" spans="1:15" ht="15.75" x14ac:dyDescent="0.25">
      <c r="A15" s="118"/>
      <c r="B15" s="300"/>
      <c r="C15" s="119">
        <f>'Q4 FSR'!A15</f>
        <v>0</v>
      </c>
      <c r="D15" s="120">
        <f>'Q4 FSR'!B15</f>
        <v>0</v>
      </c>
      <c r="E15" s="119">
        <f>'Q4 FSR'!C15</f>
        <v>0</v>
      </c>
      <c r="F15" s="120">
        <f>'Q4 FSR'!D15</f>
        <v>0</v>
      </c>
      <c r="G15" s="119">
        <f>'Q4 FSR'!E15</f>
        <v>0</v>
      </c>
      <c r="H15" s="26">
        <f>'Q4 FSR'!F15</f>
        <v>0</v>
      </c>
      <c r="I15" s="121">
        <f>'Q4 FSR'!G15</f>
        <v>0</v>
      </c>
      <c r="J15" s="26">
        <f>'Q4 FSR'!H15</f>
        <v>0</v>
      </c>
      <c r="K15" s="122">
        <f>'Q4 FSR'!I15</f>
        <v>0</v>
      </c>
      <c r="L15" s="26">
        <f>'Q4 FSR'!J15</f>
        <v>0</v>
      </c>
      <c r="M15" s="122">
        <f>'Q4 FSR'!K15</f>
        <v>0</v>
      </c>
      <c r="N15" s="122">
        <f>'Q4 FSR'!L15</f>
        <v>0</v>
      </c>
      <c r="O15" s="31"/>
    </row>
    <row r="16" spans="1:15" ht="15.75" x14ac:dyDescent="0.25">
      <c r="A16" s="118"/>
      <c r="B16" s="300"/>
      <c r="C16" s="119">
        <f>'Q4 FSR'!A16</f>
        <v>0</v>
      </c>
      <c r="D16" s="120">
        <f>'Q4 FSR'!B16</f>
        <v>0</v>
      </c>
      <c r="E16" s="119">
        <f>'Q4 FSR'!C16</f>
        <v>0</v>
      </c>
      <c r="F16" s="120">
        <f>'Q4 FSR'!D16</f>
        <v>0</v>
      </c>
      <c r="G16" s="119">
        <f>'Q4 FSR'!E16</f>
        <v>0</v>
      </c>
      <c r="H16" s="26">
        <f>'Q4 FSR'!F16</f>
        <v>0</v>
      </c>
      <c r="I16" s="121">
        <f>'Q4 FSR'!G16</f>
        <v>0</v>
      </c>
      <c r="J16" s="26">
        <f>'Q4 FSR'!H16</f>
        <v>0</v>
      </c>
      <c r="K16" s="122">
        <f>'Q4 FSR'!I16</f>
        <v>0</v>
      </c>
      <c r="L16" s="26">
        <f>'Q4 FSR'!J16</f>
        <v>0</v>
      </c>
      <c r="M16" s="122">
        <f>'Q4 FSR'!K16</f>
        <v>0</v>
      </c>
      <c r="N16" s="122">
        <f>'Q4 FSR'!L16</f>
        <v>0</v>
      </c>
      <c r="O16" s="31"/>
    </row>
    <row r="17" spans="1:15" ht="15.75" x14ac:dyDescent="0.25">
      <c r="A17" s="118"/>
      <c r="B17" s="300"/>
      <c r="C17" s="119">
        <f>'Q4 FSR'!A17</f>
        <v>0</v>
      </c>
      <c r="D17" s="120">
        <f>'Q4 FSR'!B17</f>
        <v>0</v>
      </c>
      <c r="E17" s="119">
        <f>'Q4 FSR'!C17</f>
        <v>0</v>
      </c>
      <c r="F17" s="120">
        <f>'Q4 FSR'!D17</f>
        <v>0</v>
      </c>
      <c r="G17" s="119" t="str">
        <f>'Q4 FSR'!E17</f>
        <v xml:space="preserve"> </v>
      </c>
      <c r="H17" s="26" t="str">
        <f>'Q4 FSR'!F17</f>
        <v xml:space="preserve"> </v>
      </c>
      <c r="I17" s="121">
        <f>'Q4 FSR'!G17</f>
        <v>0</v>
      </c>
      <c r="J17" s="26">
        <f>'Q4 FSR'!H17</f>
        <v>0</v>
      </c>
      <c r="K17" s="122">
        <f>'Q4 FSR'!I17</f>
        <v>0</v>
      </c>
      <c r="L17" s="26">
        <f>'Q4 FSR'!J17</f>
        <v>0</v>
      </c>
      <c r="M17" s="122">
        <f>'Q4 FSR'!K17</f>
        <v>0</v>
      </c>
      <c r="N17" s="122">
        <f>'Q4 FSR'!L17</f>
        <v>0</v>
      </c>
      <c r="O17" s="31"/>
    </row>
    <row r="18" spans="1:15" ht="15.75" x14ac:dyDescent="0.25">
      <c r="A18" s="118"/>
      <c r="B18" s="300"/>
      <c r="C18" s="119">
        <f>'Q4 FSR'!A18</f>
        <v>0</v>
      </c>
      <c r="D18" s="120">
        <f>'Q4 FSR'!B18</f>
        <v>0</v>
      </c>
      <c r="E18" s="119">
        <f>'Q4 FSR'!C18</f>
        <v>0</v>
      </c>
      <c r="F18" s="120">
        <f>'Q4 FSR'!D18</f>
        <v>0</v>
      </c>
      <c r="G18" s="119" t="str">
        <f>'Q4 FSR'!E18</f>
        <v xml:space="preserve"> </v>
      </c>
      <c r="H18" s="26" t="str">
        <f>'Q4 FSR'!F18</f>
        <v xml:space="preserve"> </v>
      </c>
      <c r="I18" s="121">
        <f>'Q4 FSR'!G18</f>
        <v>0</v>
      </c>
      <c r="J18" s="26">
        <f>'Q4 FSR'!H18</f>
        <v>0</v>
      </c>
      <c r="K18" s="122">
        <f>'Q4 FSR'!I18</f>
        <v>0</v>
      </c>
      <c r="L18" s="26">
        <f>'Q4 FSR'!J18</f>
        <v>0</v>
      </c>
      <c r="M18" s="122">
        <f>'Q4 FSR'!K18</f>
        <v>0</v>
      </c>
      <c r="N18" s="122">
        <f>'Q4 FSR'!L18</f>
        <v>0</v>
      </c>
      <c r="O18" s="31"/>
    </row>
    <row r="19" spans="1:15" ht="15.75" x14ac:dyDescent="0.25">
      <c r="A19" s="118"/>
      <c r="B19" s="300"/>
      <c r="C19" s="119">
        <f>'Q4 FSR'!A19</f>
        <v>0</v>
      </c>
      <c r="D19" s="120">
        <f>'Q4 FSR'!B19</f>
        <v>0</v>
      </c>
      <c r="E19" s="119">
        <f>'Q4 FSR'!C19</f>
        <v>0</v>
      </c>
      <c r="F19" s="120">
        <f>'Q4 FSR'!D19</f>
        <v>0</v>
      </c>
      <c r="G19" s="119" t="str">
        <f>'Q4 FSR'!E19</f>
        <v xml:space="preserve"> </v>
      </c>
      <c r="H19" s="26">
        <f>'Q4 FSR'!F19</f>
        <v>0</v>
      </c>
      <c r="I19" s="121">
        <f>'Q4 FSR'!G19</f>
        <v>0</v>
      </c>
      <c r="J19" s="26">
        <f>'Q4 FSR'!H19</f>
        <v>0</v>
      </c>
      <c r="K19" s="122">
        <f>'Q4 FSR'!I19</f>
        <v>0</v>
      </c>
      <c r="L19" s="26">
        <f>'Q4 FSR'!J19</f>
        <v>0</v>
      </c>
      <c r="M19" s="122">
        <f>'Q4 FSR'!K19</f>
        <v>0</v>
      </c>
      <c r="N19" s="122">
        <f>'Q4 FSR'!L19</f>
        <v>0</v>
      </c>
      <c r="O19" s="31"/>
    </row>
    <row r="20" spans="1:15" ht="15.75" x14ac:dyDescent="0.25">
      <c r="A20" s="118"/>
      <c r="B20" s="300"/>
      <c r="C20" s="119">
        <f>'Q4 FSR'!A20</f>
        <v>0</v>
      </c>
      <c r="D20" s="120">
        <f>'Q4 FSR'!B20</f>
        <v>0</v>
      </c>
      <c r="E20" s="119">
        <f>'Q4 FSR'!C20</f>
        <v>0</v>
      </c>
      <c r="F20" s="120">
        <f>'Q4 FSR'!D20</f>
        <v>0</v>
      </c>
      <c r="G20" s="119">
        <f>'Q4 FSR'!E20</f>
        <v>0</v>
      </c>
      <c r="H20" s="26">
        <f>'Q4 FSR'!F20</f>
        <v>0</v>
      </c>
      <c r="I20" s="121">
        <f>'Q4 FSR'!G20</f>
        <v>0</v>
      </c>
      <c r="J20" s="26">
        <f>'Q4 FSR'!H20</f>
        <v>0</v>
      </c>
      <c r="K20" s="122">
        <f>'Q4 FSR'!I20</f>
        <v>0</v>
      </c>
      <c r="L20" s="26">
        <f>'Q4 FSR'!J20</f>
        <v>0</v>
      </c>
      <c r="M20" s="122">
        <f>'Q4 FSR'!K20</f>
        <v>0</v>
      </c>
      <c r="N20" s="122">
        <f>'Q4 FSR'!L20</f>
        <v>0</v>
      </c>
      <c r="O20" s="31"/>
    </row>
    <row r="21" spans="1:15" ht="15.75" x14ac:dyDescent="0.25">
      <c r="A21" s="118"/>
      <c r="B21" s="300"/>
      <c r="C21" s="119">
        <f>'Q4 FSR'!A21</f>
        <v>0</v>
      </c>
      <c r="D21" s="120">
        <f>'Q4 FSR'!B21</f>
        <v>0</v>
      </c>
      <c r="E21" s="119">
        <f>'Q4 FSR'!C21</f>
        <v>0</v>
      </c>
      <c r="F21" s="120">
        <f>'Q4 FSR'!D21</f>
        <v>0</v>
      </c>
      <c r="G21" s="119">
        <f>'Q4 FSR'!E21</f>
        <v>0</v>
      </c>
      <c r="H21" s="26">
        <f>'Q4 FSR'!F21</f>
        <v>0</v>
      </c>
      <c r="I21" s="121">
        <f>'Q4 FSR'!G21</f>
        <v>0</v>
      </c>
      <c r="J21" s="26">
        <f>'Q4 FSR'!H21</f>
        <v>0</v>
      </c>
      <c r="K21" s="122">
        <f>'Q4 FSR'!I21</f>
        <v>0</v>
      </c>
      <c r="L21" s="26">
        <f>'Q4 FSR'!J21</f>
        <v>0</v>
      </c>
      <c r="M21" s="122">
        <f>'Q4 FSR'!K21</f>
        <v>0</v>
      </c>
      <c r="N21" s="122">
        <f>'Q4 FSR'!L21</f>
        <v>0</v>
      </c>
      <c r="O21" s="31"/>
    </row>
    <row r="22" spans="1:15" ht="15.75" x14ac:dyDescent="0.25">
      <c r="A22" s="118"/>
      <c r="B22" s="300"/>
      <c r="C22" s="119">
        <f>'Q4 FSR'!A22</f>
        <v>0</v>
      </c>
      <c r="D22" s="120">
        <f>'Q4 FSR'!B22</f>
        <v>0</v>
      </c>
      <c r="E22" s="119">
        <f>'Q4 FSR'!C22</f>
        <v>0</v>
      </c>
      <c r="F22" s="120">
        <f>'Q4 FSR'!D22</f>
        <v>0</v>
      </c>
      <c r="G22" s="119">
        <f>'Q4 FSR'!E22</f>
        <v>0</v>
      </c>
      <c r="H22" s="26">
        <f>'Q4 FSR'!F22</f>
        <v>0</v>
      </c>
      <c r="I22" s="121">
        <f>'Q4 FSR'!G22</f>
        <v>0</v>
      </c>
      <c r="J22" s="26">
        <f>'Q4 FSR'!H22</f>
        <v>0</v>
      </c>
      <c r="K22" s="122">
        <f>'Q4 FSR'!I22</f>
        <v>0</v>
      </c>
      <c r="L22" s="26">
        <f>'Q4 FSR'!J22</f>
        <v>0</v>
      </c>
      <c r="M22" s="122">
        <f>'Q4 FSR'!K22</f>
        <v>0</v>
      </c>
      <c r="N22" s="122">
        <f>'Q4 FSR'!L22</f>
        <v>0</v>
      </c>
      <c r="O22" s="31"/>
    </row>
    <row r="23" spans="1:15" ht="15.75" x14ac:dyDescent="0.25">
      <c r="A23" s="197" t="s">
        <v>114</v>
      </c>
      <c r="B23" s="198" t="e">
        <f>SUM(B7:B22)</f>
        <v>#VALUE!</v>
      </c>
      <c r="C23" s="197" t="s">
        <v>114</v>
      </c>
      <c r="D23" s="198">
        <f>SUM(D7:D22)</f>
        <v>0</v>
      </c>
      <c r="E23" s="197" t="s">
        <v>114</v>
      </c>
      <c r="F23" s="198">
        <f>SUM(F7:F22)</f>
        <v>0</v>
      </c>
      <c r="G23" s="197" t="s">
        <v>114</v>
      </c>
      <c r="H23" s="198">
        <f>SUM(H7:H22)</f>
        <v>0</v>
      </c>
      <c r="I23" s="197" t="s">
        <v>114</v>
      </c>
      <c r="J23" s="198">
        <f>SUM(J7:J22)</f>
        <v>0</v>
      </c>
      <c r="K23" s="199" t="s">
        <v>115</v>
      </c>
      <c r="L23" s="198">
        <f>SUM(L7:L22)</f>
        <v>0</v>
      </c>
      <c r="M23" s="199" t="s">
        <v>115</v>
      </c>
      <c r="N23" s="199">
        <f>SUM(N7:N22)</f>
        <v>0</v>
      </c>
      <c r="O23" s="200" t="e">
        <f>SUM(B23+D23+F23+H23+J23+L23+N23)</f>
        <v>#VALUE!</v>
      </c>
    </row>
    <row r="24" spans="1:15" ht="15.75" x14ac:dyDescent="0.25">
      <c r="A24" s="59"/>
      <c r="B24" s="60"/>
      <c r="C24" s="59"/>
      <c r="D24" s="60"/>
      <c r="E24" s="59"/>
      <c r="F24" s="60"/>
      <c r="G24" s="59"/>
      <c r="H24" s="60"/>
      <c r="I24" s="59"/>
      <c r="J24" s="60"/>
      <c r="K24" s="221"/>
      <c r="L24" s="60"/>
      <c r="M24" s="221"/>
      <c r="N24" s="221"/>
      <c r="O24" s="222"/>
    </row>
    <row r="25" spans="1:15" ht="15.75" x14ac:dyDescent="0.25">
      <c r="A25" s="35" t="s">
        <v>116</v>
      </c>
      <c r="B25" s="36"/>
      <c r="C25" s="35" t="s">
        <v>116</v>
      </c>
      <c r="D25" s="36"/>
      <c r="E25" s="35" t="s">
        <v>116</v>
      </c>
      <c r="F25" s="36"/>
      <c r="G25" s="35" t="s">
        <v>116</v>
      </c>
      <c r="H25" s="36"/>
      <c r="I25" s="35" t="s">
        <v>116</v>
      </c>
      <c r="J25" s="36"/>
      <c r="K25" s="32" t="s">
        <v>116</v>
      </c>
      <c r="L25" s="36"/>
      <c r="M25" s="32" t="s">
        <v>116</v>
      </c>
      <c r="N25" s="32"/>
      <c r="O25" s="31"/>
    </row>
    <row r="26" spans="1:15" ht="15.75" x14ac:dyDescent="0.25">
      <c r="A26" s="118" t="str">
        <f>'Q4 Volunteer'!B1</f>
        <v xml:space="preserve">Volunteer hours </v>
      </c>
      <c r="B26" s="26">
        <f>'Q4 Volunteer'!F4</f>
        <v>0</v>
      </c>
      <c r="C26" s="121" t="str">
        <f>'Q4 FSR'!A26</f>
        <v xml:space="preserve">Add description of Match under business technology </v>
      </c>
      <c r="D26" s="26">
        <f>'Q4 FSR'!B26</f>
        <v>0</v>
      </c>
      <c r="E26" s="121" t="str">
        <f>'Q4 FSR'!C26</f>
        <v xml:space="preserve">Add description of Match under print/copy/postage </v>
      </c>
      <c r="F26" s="26">
        <f>'Q4 FSR'!D26</f>
        <v>0</v>
      </c>
      <c r="G26" s="121" t="str">
        <f>'Q4 FSR'!E26</f>
        <v xml:space="preserve">Add description of Match under supplies/materials </v>
      </c>
      <c r="H26" s="26">
        <f>'Q4 FSR'!F26</f>
        <v>0</v>
      </c>
      <c r="I26" s="121" t="str">
        <f>'Q4 FSR'!G26</f>
        <v xml:space="preserve">Add description of Match under in state travel  </v>
      </c>
      <c r="J26" s="26">
        <f>'Q4 FSR'!H26</f>
        <v>0</v>
      </c>
      <c r="K26" s="122" t="str">
        <f>'Q4 FSR'!I26</f>
        <v>Add description of match under Contractual Victim Impact Speaker</v>
      </c>
      <c r="L26" s="26">
        <f>'Q4 FSR'!J26</f>
        <v>0</v>
      </c>
      <c r="M26" s="126" t="str">
        <f>'Q4 FSR'!K26</f>
        <v xml:space="preserve">Add description of Match under indirect </v>
      </c>
      <c r="N26" s="122">
        <f>'Q4 FSR'!L26</f>
        <v>0</v>
      </c>
      <c r="O26" s="31">
        <f>B35</f>
        <v>0</v>
      </c>
    </row>
    <row r="27" spans="1:15" ht="15.75" x14ac:dyDescent="0.25">
      <c r="A27" s="118"/>
      <c r="B27" s="26"/>
      <c r="C27" s="121">
        <f>'Q4 FSR'!A27</f>
        <v>0</v>
      </c>
      <c r="D27" s="26">
        <f>'Q4 FSR'!B27</f>
        <v>0</v>
      </c>
      <c r="E27" s="121">
        <f>'Q4 FSR'!C27</f>
        <v>0</v>
      </c>
      <c r="F27" s="26">
        <f>'Q4 FSR'!D27</f>
        <v>0</v>
      </c>
      <c r="G27" s="121">
        <f>'Q4 FSR'!E27</f>
        <v>0</v>
      </c>
      <c r="H27" s="26">
        <f>'Q4 FSR'!F27</f>
        <v>0</v>
      </c>
      <c r="I27" s="121">
        <f>'Q4 FSR'!G27</f>
        <v>0</v>
      </c>
      <c r="J27" s="26">
        <f>'Q4 FSR'!H27</f>
        <v>0</v>
      </c>
      <c r="K27" s="122">
        <f>'Q4 FSR'!I27</f>
        <v>0</v>
      </c>
      <c r="L27" s="26">
        <f>'Q4 FSR'!J27</f>
        <v>0</v>
      </c>
      <c r="M27" s="126">
        <f>'Q4 FSR'!K27</f>
        <v>0</v>
      </c>
      <c r="N27" s="122">
        <f>'Q4 FSR'!L27</f>
        <v>0</v>
      </c>
      <c r="O27" s="31">
        <f>D35</f>
        <v>0</v>
      </c>
    </row>
    <row r="28" spans="1:15" ht="15.75" x14ac:dyDescent="0.25">
      <c r="A28" s="118"/>
      <c r="B28" s="26"/>
      <c r="C28" s="121">
        <f>'Q4 FSR'!A28</f>
        <v>0</v>
      </c>
      <c r="D28" s="26">
        <f>'Q4 FSR'!B28</f>
        <v>0</v>
      </c>
      <c r="E28" s="121">
        <f>'Q4 FSR'!C28</f>
        <v>0</v>
      </c>
      <c r="F28" s="26">
        <f>'Q4 FSR'!D28</f>
        <v>0</v>
      </c>
      <c r="G28" s="121">
        <f>'Q4 FSR'!E28</f>
        <v>0</v>
      </c>
      <c r="H28" s="26">
        <f>'Q4 FSR'!F28</f>
        <v>0</v>
      </c>
      <c r="I28" s="121">
        <f>'Q4 FSR'!G28</f>
        <v>0</v>
      </c>
      <c r="J28" s="26">
        <f>'Q4 FSR'!H28</f>
        <v>0</v>
      </c>
      <c r="K28" s="122">
        <f>'Q4 FSR'!I28</f>
        <v>0</v>
      </c>
      <c r="L28" s="26">
        <f>'Q4 FSR'!J28</f>
        <v>0</v>
      </c>
      <c r="M28" s="126">
        <f>'Q4 FSR'!K28</f>
        <v>0</v>
      </c>
      <c r="N28" s="122">
        <f>'Q4 FSR'!L28</f>
        <v>0</v>
      </c>
      <c r="O28" s="31">
        <f>F35</f>
        <v>0</v>
      </c>
    </row>
    <row r="29" spans="1:15" ht="15.75" x14ac:dyDescent="0.25">
      <c r="A29" s="118"/>
      <c r="B29" s="26"/>
      <c r="C29" s="121">
        <f>'Q4 FSR'!A29</f>
        <v>0</v>
      </c>
      <c r="D29" s="26">
        <f>'Q4 FSR'!B29</f>
        <v>0</v>
      </c>
      <c r="E29" s="121">
        <f>'Q4 FSR'!C29</f>
        <v>0</v>
      </c>
      <c r="F29" s="26">
        <f>'Q4 FSR'!D29</f>
        <v>0</v>
      </c>
      <c r="G29" s="121">
        <f>'Q4 FSR'!E29</f>
        <v>0</v>
      </c>
      <c r="H29" s="26">
        <f>'Q4 FSR'!F29</f>
        <v>0</v>
      </c>
      <c r="I29" s="121">
        <f>'Q4 FSR'!G29</f>
        <v>0</v>
      </c>
      <c r="J29" s="26">
        <f>'Q4 FSR'!H29</f>
        <v>0</v>
      </c>
      <c r="K29" s="122">
        <f>'Q4 FSR'!I29</f>
        <v>0</v>
      </c>
      <c r="L29" s="26">
        <f>'Q4 FSR'!J29</f>
        <v>0</v>
      </c>
      <c r="M29" s="126">
        <f>'Q4 FSR'!K29</f>
        <v>0</v>
      </c>
      <c r="N29" s="122">
        <f>'Q4 FSR'!L29</f>
        <v>0</v>
      </c>
      <c r="O29" s="31">
        <f>H35</f>
        <v>0</v>
      </c>
    </row>
    <row r="30" spans="1:15" ht="15.75" x14ac:dyDescent="0.25">
      <c r="A30" s="118"/>
      <c r="B30" s="26"/>
      <c r="C30" s="121">
        <f>'Q4 FSR'!A30</f>
        <v>0</v>
      </c>
      <c r="D30" s="26">
        <f>'Q4 FSR'!B30</f>
        <v>0</v>
      </c>
      <c r="E30" s="121">
        <f>'Q4 FSR'!C30</f>
        <v>0</v>
      </c>
      <c r="F30" s="26">
        <f>'Q4 FSR'!D30</f>
        <v>0</v>
      </c>
      <c r="G30" s="121">
        <f>'Q4 FSR'!E30</f>
        <v>0</v>
      </c>
      <c r="H30" s="26">
        <f>'Q4 FSR'!F30</f>
        <v>0</v>
      </c>
      <c r="I30" s="121">
        <f>'Q4 FSR'!G30</f>
        <v>0</v>
      </c>
      <c r="J30" s="26">
        <f>'Q4 FSR'!H30</f>
        <v>0</v>
      </c>
      <c r="K30" s="122">
        <f>'Q4 FSR'!I30</f>
        <v>0</v>
      </c>
      <c r="L30" s="26">
        <f>'Q4 FSR'!J30</f>
        <v>0</v>
      </c>
      <c r="M30" s="126">
        <f>'Q4 FSR'!K30</f>
        <v>0</v>
      </c>
      <c r="N30" s="122">
        <f>'Q4 FSR'!L30</f>
        <v>0</v>
      </c>
      <c r="O30" s="31">
        <f>J35</f>
        <v>0</v>
      </c>
    </row>
    <row r="31" spans="1:15" ht="15.75" x14ac:dyDescent="0.25">
      <c r="A31" s="118"/>
      <c r="B31" s="26"/>
      <c r="C31" s="121">
        <f>'Q4 FSR'!A31</f>
        <v>0</v>
      </c>
      <c r="D31" s="26">
        <f>'Q4 FSR'!B31</f>
        <v>0</v>
      </c>
      <c r="E31" s="121">
        <f>'Q4 FSR'!C31</f>
        <v>0</v>
      </c>
      <c r="F31" s="26">
        <f>'Q4 FSR'!D31</f>
        <v>0</v>
      </c>
      <c r="G31" s="121">
        <f>'Q4 FSR'!E31</f>
        <v>0</v>
      </c>
      <c r="H31" s="26">
        <f>'Q4 FSR'!F31</f>
        <v>0</v>
      </c>
      <c r="I31" s="121">
        <f>'Q4 FSR'!G31</f>
        <v>0</v>
      </c>
      <c r="J31" s="26">
        <f>'Q4 FSR'!H31</f>
        <v>0</v>
      </c>
      <c r="K31" s="122">
        <f>'Q4 FSR'!I31</f>
        <v>0</v>
      </c>
      <c r="L31" s="26">
        <f>'Q4 FSR'!J31</f>
        <v>0</v>
      </c>
      <c r="M31" s="126">
        <f>'Q4 FSR'!K31</f>
        <v>0</v>
      </c>
      <c r="N31" s="122">
        <f>'Q4 FSR'!L31</f>
        <v>0</v>
      </c>
      <c r="O31" s="31">
        <f>L35</f>
        <v>0</v>
      </c>
    </row>
    <row r="32" spans="1:15" ht="15.75" x14ac:dyDescent="0.25">
      <c r="A32" s="118"/>
      <c r="B32" s="27"/>
      <c r="C32" s="121">
        <f>'Q4 FSR'!A32</f>
        <v>0</v>
      </c>
      <c r="D32" s="26">
        <f>'Q4 FSR'!B32</f>
        <v>0</v>
      </c>
      <c r="E32" s="121">
        <f>'Q4 FSR'!C32</f>
        <v>0</v>
      </c>
      <c r="F32" s="26">
        <f>'Q4 FSR'!D32</f>
        <v>0</v>
      </c>
      <c r="G32" s="121">
        <f>'Q4 FSR'!E32</f>
        <v>0</v>
      </c>
      <c r="H32" s="26">
        <f>'Q4 FSR'!F32</f>
        <v>0</v>
      </c>
      <c r="I32" s="121">
        <f>'Q4 FSR'!G32</f>
        <v>0</v>
      </c>
      <c r="J32" s="26">
        <f>'Q4 FSR'!H32</f>
        <v>0</v>
      </c>
      <c r="K32" s="122">
        <f>'Q4 FSR'!I32</f>
        <v>0</v>
      </c>
      <c r="L32" s="26">
        <f>'Q4 FSR'!J32</f>
        <v>0</v>
      </c>
      <c r="M32" s="126">
        <f>'Q4 FSR'!K32</f>
        <v>0</v>
      </c>
      <c r="N32" s="122">
        <f>'Q4 FSR'!L32</f>
        <v>0</v>
      </c>
      <c r="O32" s="31">
        <f>N35</f>
        <v>0</v>
      </c>
    </row>
    <row r="33" spans="1:15" ht="15.75" x14ac:dyDescent="0.25">
      <c r="A33" s="33"/>
      <c r="B33" s="34"/>
      <c r="C33" s="121">
        <f>'Q4 FSR'!A33</f>
        <v>0</v>
      </c>
      <c r="D33" s="26">
        <f>'Q4 FSR'!B33</f>
        <v>0</v>
      </c>
      <c r="E33" s="121">
        <f>'Q4 FSR'!C33</f>
        <v>0</v>
      </c>
      <c r="F33" s="26">
        <f>'Q4 FSR'!D33</f>
        <v>0</v>
      </c>
      <c r="G33" s="121">
        <f>'Q4 FSR'!E33</f>
        <v>0</v>
      </c>
      <c r="H33" s="26">
        <f>'Q4 FSR'!F33</f>
        <v>0</v>
      </c>
      <c r="I33" s="121">
        <f>'Q4 FSR'!G33</f>
        <v>0</v>
      </c>
      <c r="J33" s="26">
        <f>'Q4 FSR'!H33</f>
        <v>0</v>
      </c>
      <c r="K33" s="122">
        <f>'Q4 FSR'!I33</f>
        <v>0</v>
      </c>
      <c r="L33" s="26">
        <f>'Q4 FSR'!J33</f>
        <v>0</v>
      </c>
      <c r="M33" s="126">
        <f>'Q4 FSR'!K33</f>
        <v>0</v>
      </c>
      <c r="N33" s="122">
        <f>'Q4 FSR'!L33</f>
        <v>0</v>
      </c>
      <c r="O33" s="31"/>
    </row>
    <row r="34" spans="1:15" ht="15.75" x14ac:dyDescent="0.25">
      <c r="A34" s="118"/>
      <c r="B34" s="28"/>
      <c r="C34" s="121">
        <f>'Q4 FSR'!A34</f>
        <v>0</v>
      </c>
      <c r="D34" s="26">
        <f>'Q4 FSR'!B34</f>
        <v>0</v>
      </c>
      <c r="E34" s="121">
        <f>'Q4 FSR'!C34</f>
        <v>0</v>
      </c>
      <c r="F34" s="26">
        <f>'Q4 FSR'!D34</f>
        <v>0</v>
      </c>
      <c r="G34" s="121">
        <f>'Q4 FSR'!E34</f>
        <v>0</v>
      </c>
      <c r="H34" s="26">
        <f>'Q4 FSR'!F34</f>
        <v>0</v>
      </c>
      <c r="I34" s="121">
        <f>'Q4 FSR'!G34</f>
        <v>0</v>
      </c>
      <c r="J34" s="26">
        <f>'Q4 FSR'!H34</f>
        <v>0</v>
      </c>
      <c r="K34" s="122">
        <f>'Q4 FSR'!I34</f>
        <v>0</v>
      </c>
      <c r="L34" s="26">
        <f>'Q4 FSR'!J34</f>
        <v>0</v>
      </c>
      <c r="M34" s="126">
        <f>'Q4 FSR'!K34</f>
        <v>0</v>
      </c>
      <c r="N34" s="122">
        <f>'Q4 FSR'!L34</f>
        <v>0</v>
      </c>
      <c r="O34" s="31"/>
    </row>
    <row r="35" spans="1:15" ht="16.5" thickBot="1" x14ac:dyDescent="0.3">
      <c r="A35" s="201" t="s">
        <v>115</v>
      </c>
      <c r="B35" s="202">
        <f>SUM(B26:B34)</f>
        <v>0</v>
      </c>
      <c r="C35" s="201" t="s">
        <v>115</v>
      </c>
      <c r="D35" s="202">
        <f>SUM(D26:D34)</f>
        <v>0</v>
      </c>
      <c r="E35" s="201" t="s">
        <v>115</v>
      </c>
      <c r="F35" s="202">
        <f>SUM(F26:F34)</f>
        <v>0</v>
      </c>
      <c r="G35" s="201" t="s">
        <v>115</v>
      </c>
      <c r="H35" s="202">
        <f>SUM(H26:H34)</f>
        <v>0</v>
      </c>
      <c r="I35" s="201" t="s">
        <v>115</v>
      </c>
      <c r="J35" s="202">
        <f>SUM(J26:J34)</f>
        <v>0</v>
      </c>
      <c r="K35" s="203" t="s">
        <v>115</v>
      </c>
      <c r="L35" s="202">
        <f>SUM(L26:L34)</f>
        <v>0</v>
      </c>
      <c r="M35" s="203" t="s">
        <v>117</v>
      </c>
      <c r="N35" s="202">
        <f>SUM(N26:N34)</f>
        <v>0</v>
      </c>
      <c r="O35" s="226">
        <f>SUM(B35+D35+F35+H35+L35+J35+N35)</f>
        <v>0</v>
      </c>
    </row>
    <row r="36" spans="1:15" ht="15.75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x14ac:dyDescent="0.25">
      <c r="A37" s="275" t="s">
        <v>118</v>
      </c>
      <c r="B37" s="277"/>
      <c r="C37" s="278"/>
      <c r="D37" s="276"/>
      <c r="E37" s="276"/>
      <c r="F37" s="277"/>
      <c r="G37" s="277"/>
      <c r="H37" s="277"/>
      <c r="I37" s="277"/>
      <c r="J37" s="277"/>
      <c r="K37" s="277"/>
      <c r="L37" s="277"/>
      <c r="M37" s="277"/>
      <c r="N37" s="277"/>
      <c r="O37" s="279"/>
    </row>
    <row r="38" spans="1:15" ht="15" customHeight="1" x14ac:dyDescent="0.2">
      <c r="A38" s="432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4"/>
    </row>
    <row r="39" spans="1:15" x14ac:dyDescent="0.2">
      <c r="A39" s="432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4"/>
    </row>
    <row r="40" spans="1:15" x14ac:dyDescent="0.2">
      <c r="A40" s="432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4"/>
    </row>
    <row r="41" spans="1:15" x14ac:dyDescent="0.2">
      <c r="A41" s="432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4"/>
    </row>
    <row r="42" spans="1:15" x14ac:dyDescent="0.2">
      <c r="A42" s="432"/>
      <c r="B42" s="433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4"/>
    </row>
    <row r="43" spans="1:15" x14ac:dyDescent="0.2">
      <c r="A43" s="432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4"/>
    </row>
    <row r="44" spans="1:15" x14ac:dyDescent="0.2">
      <c r="A44" s="432"/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4"/>
    </row>
    <row r="45" spans="1:15" ht="13.5" thickBot="1" x14ac:dyDescent="0.25">
      <c r="A45" s="435"/>
      <c r="B45" s="436"/>
      <c r="C45" s="436"/>
      <c r="D45" s="436"/>
      <c r="E45" s="436"/>
      <c r="F45" s="436"/>
      <c r="G45" s="436"/>
      <c r="H45" s="436"/>
      <c r="I45" s="436"/>
      <c r="J45" s="436"/>
      <c r="K45" s="436"/>
      <c r="L45" s="436"/>
      <c r="M45" s="436"/>
      <c r="N45" s="436"/>
      <c r="O45" s="437"/>
    </row>
    <row r="46" spans="1:15" ht="15" x14ac:dyDescent="0.2">
      <c r="A46" s="371"/>
      <c r="B46" s="371"/>
      <c r="C46" s="371"/>
      <c r="D46" s="371"/>
      <c r="E46" s="371"/>
      <c r="F46" s="371"/>
      <c r="G46" s="371"/>
      <c r="H46" s="5"/>
      <c r="I46" s="5"/>
      <c r="J46" s="5"/>
      <c r="K46" s="5"/>
      <c r="L46" s="5"/>
      <c r="M46" s="5"/>
      <c r="N46" s="5"/>
      <c r="O46" s="5"/>
    </row>
    <row r="47" spans="1:15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</sheetData>
  <mergeCells count="9">
    <mergeCell ref="A38:O45"/>
    <mergeCell ref="I3:J3"/>
    <mergeCell ref="M3:N3"/>
    <mergeCell ref="K3:L3"/>
    <mergeCell ref="A1:O1"/>
    <mergeCell ref="A3:B3"/>
    <mergeCell ref="C3:D3"/>
    <mergeCell ref="E3:F3"/>
    <mergeCell ref="G3:H3"/>
  </mergeCells>
  <pageMargins left="0.7" right="0.7" top="0.75" bottom="0.75" header="0.3" footer="0.3"/>
  <pageSetup scale="35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48"/>
  <sheetViews>
    <sheetView zoomScaleNormal="100" workbookViewId="0">
      <selection activeCell="B5" sqref="B5"/>
    </sheetView>
  </sheetViews>
  <sheetFormatPr defaultRowHeight="12.75" x14ac:dyDescent="0.2"/>
  <cols>
    <col min="1" max="1" width="19" customWidth="1"/>
    <col min="2" max="2" width="22.85546875" customWidth="1"/>
    <col min="3" max="3" width="19" customWidth="1"/>
    <col min="4" max="4" width="22.85546875" customWidth="1"/>
    <col min="5" max="5" width="19" customWidth="1"/>
    <col min="6" max="6" width="22.85546875" customWidth="1"/>
    <col min="7" max="7" width="19" customWidth="1"/>
    <col min="8" max="8" width="22.85546875" customWidth="1"/>
    <col min="9" max="9" width="19.5703125" customWidth="1"/>
    <col min="10" max="10" width="22.85546875" customWidth="1"/>
    <col min="11" max="11" width="19" customWidth="1"/>
    <col min="12" max="12" width="22.85546875" customWidth="1"/>
  </cols>
  <sheetData>
    <row r="1" spans="1:12" ht="15.75" x14ac:dyDescent="0.25">
      <c r="A1" s="441" t="s">
        <v>218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</row>
    <row r="2" spans="1:12" ht="24" thickBot="1" x14ac:dyDescent="0.4">
      <c r="A2" s="65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.75" x14ac:dyDescent="0.2">
      <c r="A3" s="438" t="str">
        <f>'Q1 Cover'!A11</f>
        <v>Business Technology</v>
      </c>
      <c r="B3" s="439"/>
      <c r="C3" s="438" t="str">
        <f>'Q1 Cover'!A12</f>
        <v>Print/Copy/Postage</v>
      </c>
      <c r="D3" s="439"/>
      <c r="E3" s="438" t="str">
        <f>'Q1 Cover'!A13</f>
        <v>Supplies/Materials</v>
      </c>
      <c r="F3" s="439"/>
      <c r="G3" s="438" t="str">
        <f>'Q1 Cover'!A14</f>
        <v>In-State Travel</v>
      </c>
      <c r="H3" s="439"/>
      <c r="I3" s="438" t="s">
        <v>96</v>
      </c>
      <c r="J3" s="439"/>
      <c r="K3" s="438" t="str">
        <f>'Q1 Cover'!A16</f>
        <v>Indirect Costs</v>
      </c>
      <c r="L3" s="439"/>
    </row>
    <row r="4" spans="1:12" ht="15" x14ac:dyDescent="0.2">
      <c r="A4" s="23"/>
      <c r="B4" s="37" t="s">
        <v>109</v>
      </c>
      <c r="C4" s="23"/>
      <c r="D4" s="37" t="s">
        <v>109</v>
      </c>
      <c r="E4" s="23"/>
      <c r="F4" s="37" t="s">
        <v>109</v>
      </c>
      <c r="G4" s="23"/>
      <c r="H4" s="37" t="s">
        <v>109</v>
      </c>
      <c r="I4" s="23"/>
      <c r="J4" s="37" t="s">
        <v>109</v>
      </c>
      <c r="K4" s="85"/>
      <c r="L4" s="24" t="s">
        <v>109</v>
      </c>
    </row>
    <row r="5" spans="1:12" ht="15.75" thickBot="1" x14ac:dyDescent="0.25">
      <c r="A5" s="205" t="s">
        <v>111</v>
      </c>
      <c r="B5" s="206">
        <f>'Q3 Cover'!H11</f>
        <v>0</v>
      </c>
      <c r="C5" s="205" t="s">
        <v>111</v>
      </c>
      <c r="D5" s="206">
        <f>'Q3 Cover'!H12</f>
        <v>0</v>
      </c>
      <c r="E5" s="205" t="s">
        <v>111</v>
      </c>
      <c r="F5" s="206">
        <f>'Q3 Cover'!H13</f>
        <v>0</v>
      </c>
      <c r="G5" s="205" t="s">
        <v>111</v>
      </c>
      <c r="H5" s="206">
        <f>'Q3 Cover'!H14</f>
        <v>0</v>
      </c>
      <c r="I5" s="207" t="s">
        <v>111</v>
      </c>
      <c r="J5" s="208">
        <f>'Q3 Cover'!H15</f>
        <v>0</v>
      </c>
      <c r="K5" s="217" t="s">
        <v>111</v>
      </c>
      <c r="L5" s="206">
        <f>'Q3 Cover'!H16</f>
        <v>0</v>
      </c>
    </row>
    <row r="6" spans="1:12" ht="15.75" x14ac:dyDescent="0.25">
      <c r="A6" s="29" t="s">
        <v>112</v>
      </c>
      <c r="B6" s="30"/>
      <c r="C6" s="29" t="s">
        <v>112</v>
      </c>
      <c r="D6" s="30"/>
      <c r="E6" s="29" t="s">
        <v>112</v>
      </c>
      <c r="F6" s="30"/>
      <c r="G6" s="29" t="s">
        <v>112</v>
      </c>
      <c r="H6" s="30"/>
      <c r="I6" s="38" t="s">
        <v>112</v>
      </c>
      <c r="J6" s="38"/>
      <c r="K6" s="86" t="s">
        <v>112</v>
      </c>
      <c r="L6" s="30"/>
    </row>
    <row r="7" spans="1:12" ht="15" x14ac:dyDescent="0.2">
      <c r="A7" s="165">
        <f>'Q1 FSR'!A7</f>
        <v>0</v>
      </c>
      <c r="B7" s="337"/>
      <c r="C7" s="165">
        <f>'Q1 FSR'!C7</f>
        <v>0</v>
      </c>
      <c r="D7" s="337"/>
      <c r="E7" s="165">
        <f>'Q1 FSR'!E7</f>
        <v>0</v>
      </c>
      <c r="F7" s="164"/>
      <c r="G7" s="195" t="s">
        <v>121</v>
      </c>
      <c r="H7" s="196">
        <f>'Q4 Travel'!I4+'Q4 Travel'!I47+'Q4 Travel'!I89</f>
        <v>0</v>
      </c>
      <c r="I7" s="165">
        <f>'Q1 FSR'!I7</f>
        <v>0</v>
      </c>
      <c r="J7" s="310"/>
      <c r="K7" s="177" t="s">
        <v>219</v>
      </c>
      <c r="L7" s="303">
        <v>0</v>
      </c>
    </row>
    <row r="8" spans="1:12" ht="15" x14ac:dyDescent="0.2">
      <c r="A8" s="165">
        <f>'Q1 FSR'!A8</f>
        <v>0</v>
      </c>
      <c r="B8" s="337"/>
      <c r="C8" s="165">
        <f>'Q1 FSR'!C8</f>
        <v>0</v>
      </c>
      <c r="D8" s="337"/>
      <c r="E8" s="165">
        <f>'Q1 FSR'!E8</f>
        <v>0</v>
      </c>
      <c r="F8" s="164"/>
      <c r="G8" s="338"/>
      <c r="H8" s="164"/>
      <c r="I8" s="165">
        <f>'Q1 FSR'!I8</f>
        <v>0</v>
      </c>
      <c r="J8" s="312"/>
      <c r="K8" s="177"/>
      <c r="L8" s="303"/>
    </row>
    <row r="9" spans="1:12" ht="15" x14ac:dyDescent="0.2">
      <c r="A9" s="165">
        <f>'Q1 FSR'!A9</f>
        <v>0</v>
      </c>
      <c r="B9" s="337"/>
      <c r="C9" s="165">
        <f>'Q1 FSR'!C9</f>
        <v>0</v>
      </c>
      <c r="D9" s="337"/>
      <c r="E9" s="165">
        <f>'Q1 FSR'!E9</f>
        <v>0</v>
      </c>
      <c r="F9" s="164"/>
      <c r="G9" s="338"/>
      <c r="H9" s="164"/>
      <c r="I9" s="165">
        <f>'Q1 FSR'!I9</f>
        <v>0</v>
      </c>
      <c r="J9" s="312"/>
      <c r="K9" s="177"/>
      <c r="L9" s="303"/>
    </row>
    <row r="10" spans="1:12" ht="15" x14ac:dyDescent="0.2">
      <c r="A10" s="165">
        <f>'Q1 FSR'!A10</f>
        <v>0</v>
      </c>
      <c r="B10" s="339"/>
      <c r="C10" s="165">
        <f>'Q1 FSR'!C10</f>
        <v>0</v>
      </c>
      <c r="D10" s="164"/>
      <c r="E10" s="165">
        <f>'Q1 FSR'!E10</f>
        <v>0</v>
      </c>
      <c r="F10" s="164"/>
      <c r="G10" s="338"/>
      <c r="H10" s="164"/>
      <c r="I10" s="165">
        <f>'Q1 FSR'!I10</f>
        <v>0</v>
      </c>
      <c r="J10" s="312"/>
      <c r="K10" s="177"/>
      <c r="L10" s="303"/>
    </row>
    <row r="11" spans="1:12" ht="15" x14ac:dyDescent="0.2">
      <c r="A11" s="165">
        <f>'Q1 FSR'!A11</f>
        <v>0</v>
      </c>
      <c r="B11" s="340"/>
      <c r="C11" s="165">
        <f>'Q1 FSR'!C11</f>
        <v>0</v>
      </c>
      <c r="D11" s="341"/>
      <c r="E11" s="165">
        <f>'Q1 FSR'!E11</f>
        <v>0</v>
      </c>
      <c r="F11" s="164"/>
      <c r="G11" s="338"/>
      <c r="H11" s="164"/>
      <c r="I11" s="165">
        <f>'Q1 FSR'!I11</f>
        <v>0</v>
      </c>
      <c r="J11" s="312"/>
      <c r="K11" s="177"/>
      <c r="L11" s="303"/>
    </row>
    <row r="12" spans="1:12" ht="15" x14ac:dyDescent="0.2">
      <c r="A12" s="165">
        <f>'Q1 FSR'!A12</f>
        <v>0</v>
      </c>
      <c r="B12" s="164"/>
      <c r="C12" s="165">
        <f>'Q1 FSR'!C12</f>
        <v>0</v>
      </c>
      <c r="D12" s="164"/>
      <c r="E12" s="165">
        <f>'Q1 FSR'!E12</f>
        <v>0</v>
      </c>
      <c r="F12" s="164"/>
      <c r="G12" s="338"/>
      <c r="H12" s="164"/>
      <c r="I12" s="165">
        <f>'Q1 FSR'!I12</f>
        <v>0</v>
      </c>
      <c r="J12" s="312"/>
      <c r="K12" s="177"/>
      <c r="L12" s="303"/>
    </row>
    <row r="13" spans="1:12" ht="15" x14ac:dyDescent="0.2">
      <c r="A13" s="165">
        <f>'Q1 FSR'!A13</f>
        <v>0</v>
      </c>
      <c r="B13" s="164"/>
      <c r="C13" s="165">
        <f>'Q1 FSR'!C13</f>
        <v>0</v>
      </c>
      <c r="D13" s="164"/>
      <c r="E13" s="165">
        <f>'Q1 FSR'!E13</f>
        <v>0</v>
      </c>
      <c r="F13" s="164"/>
      <c r="G13" s="338"/>
      <c r="H13" s="164"/>
      <c r="I13" s="165">
        <f>'Q1 FSR'!I13</f>
        <v>0</v>
      </c>
      <c r="J13" s="312"/>
      <c r="K13" s="177"/>
      <c r="L13" s="303"/>
    </row>
    <row r="14" spans="1:12" ht="15" x14ac:dyDescent="0.2">
      <c r="A14" s="165">
        <f>'Q1 FSR'!A14</f>
        <v>0</v>
      </c>
      <c r="B14" s="164"/>
      <c r="C14" s="165">
        <f>'Q1 FSR'!C14</f>
        <v>0</v>
      </c>
      <c r="D14" s="164"/>
      <c r="E14" s="165">
        <f>'Q1 FSR'!E14</f>
        <v>0</v>
      </c>
      <c r="F14" s="164"/>
      <c r="G14" s="338"/>
      <c r="H14" s="164"/>
      <c r="I14" s="165">
        <f>'Q1 FSR'!I14</f>
        <v>0</v>
      </c>
      <c r="J14" s="312"/>
      <c r="K14" s="177"/>
      <c r="L14" s="303"/>
    </row>
    <row r="15" spans="1:12" ht="15" x14ac:dyDescent="0.2">
      <c r="A15" s="165">
        <f>'Q1 FSR'!A15</f>
        <v>0</v>
      </c>
      <c r="B15" s="164"/>
      <c r="C15" s="165">
        <f>'Q1 FSR'!C15</f>
        <v>0</v>
      </c>
      <c r="D15" s="164"/>
      <c r="E15" s="165">
        <f>'Q1 FSR'!E15</f>
        <v>0</v>
      </c>
      <c r="F15" s="164"/>
      <c r="G15" s="338"/>
      <c r="H15" s="164"/>
      <c r="I15" s="165">
        <f>'Q1 FSR'!I15</f>
        <v>0</v>
      </c>
      <c r="J15" s="312"/>
      <c r="K15" s="177"/>
      <c r="L15" s="303"/>
    </row>
    <row r="16" spans="1:12" ht="15" x14ac:dyDescent="0.2">
      <c r="A16" s="165">
        <f>'Q1 FSR'!A16</f>
        <v>0</v>
      </c>
      <c r="B16" s="164"/>
      <c r="C16" s="165">
        <f>'Q1 FSR'!C16</f>
        <v>0</v>
      </c>
      <c r="D16" s="164"/>
      <c r="E16" s="165">
        <f>'Q1 FSR'!E16</f>
        <v>0</v>
      </c>
      <c r="F16" s="164"/>
      <c r="G16" s="338"/>
      <c r="H16" s="164"/>
      <c r="I16" s="165">
        <f>'Q1 FSR'!I16</f>
        <v>0</v>
      </c>
      <c r="J16" s="312"/>
      <c r="K16" s="177"/>
      <c r="L16" s="303"/>
    </row>
    <row r="17" spans="1:12" ht="15" x14ac:dyDescent="0.2">
      <c r="A17" s="165">
        <f>'Q1 FSR'!A17</f>
        <v>0</v>
      </c>
      <c r="B17" s="164"/>
      <c r="C17" s="165">
        <f>'Q1 FSR'!C17</f>
        <v>0</v>
      </c>
      <c r="D17" s="164"/>
      <c r="E17" s="165" t="str">
        <f>'Q1 FSR'!E17</f>
        <v xml:space="preserve"> </v>
      </c>
      <c r="F17" s="164" t="s">
        <v>101</v>
      </c>
      <c r="G17" s="338"/>
      <c r="H17" s="164"/>
      <c r="I17" s="165">
        <f>'Q1 FSR'!I17</f>
        <v>0</v>
      </c>
      <c r="J17" s="312"/>
      <c r="K17" s="177"/>
      <c r="L17" s="303"/>
    </row>
    <row r="18" spans="1:12" ht="15" x14ac:dyDescent="0.2">
      <c r="A18" s="165">
        <f>'Q1 FSR'!A18</f>
        <v>0</v>
      </c>
      <c r="B18" s="164"/>
      <c r="C18" s="165">
        <f>'Q1 FSR'!C18</f>
        <v>0</v>
      </c>
      <c r="D18" s="164"/>
      <c r="E18" s="165" t="str">
        <f>'Q1 FSR'!E18</f>
        <v xml:space="preserve"> </v>
      </c>
      <c r="F18" s="164" t="s">
        <v>101</v>
      </c>
      <c r="G18" s="338"/>
      <c r="H18" s="164"/>
      <c r="I18" s="165">
        <f>'Q1 FSR'!I18</f>
        <v>0</v>
      </c>
      <c r="J18" s="312"/>
      <c r="K18" s="177"/>
      <c r="L18" s="303"/>
    </row>
    <row r="19" spans="1:12" ht="15" x14ac:dyDescent="0.2">
      <c r="A19" s="165">
        <f>'Q1 FSR'!A19</f>
        <v>0</v>
      </c>
      <c r="B19" s="164"/>
      <c r="C19" s="165">
        <f>'Q1 FSR'!C19</f>
        <v>0</v>
      </c>
      <c r="D19" s="164"/>
      <c r="E19" s="165" t="str">
        <f>'Q1 FSR'!E19</f>
        <v xml:space="preserve"> </v>
      </c>
      <c r="F19" s="164"/>
      <c r="G19" s="338"/>
      <c r="H19" s="164"/>
      <c r="I19" s="165">
        <f>'Q1 FSR'!I19</f>
        <v>0</v>
      </c>
      <c r="J19" s="312"/>
      <c r="K19" s="177"/>
      <c r="L19" s="303"/>
    </row>
    <row r="20" spans="1:12" ht="15" x14ac:dyDescent="0.2">
      <c r="A20" s="165">
        <f>'Q1 FSR'!A20</f>
        <v>0</v>
      </c>
      <c r="B20" s="164"/>
      <c r="C20" s="165">
        <f>'Q1 FSR'!C20</f>
        <v>0</v>
      </c>
      <c r="D20" s="164"/>
      <c r="E20" s="165">
        <f>'Q1 FSR'!E20</f>
        <v>0</v>
      </c>
      <c r="F20" s="164"/>
      <c r="G20" s="338"/>
      <c r="H20" s="164"/>
      <c r="I20" s="165">
        <f>'Q1 FSR'!I20</f>
        <v>0</v>
      </c>
      <c r="J20" s="312"/>
      <c r="K20" s="177"/>
      <c r="L20" s="303"/>
    </row>
    <row r="21" spans="1:12" ht="15" x14ac:dyDescent="0.2">
      <c r="A21" s="165">
        <f>'Q1 FSR'!A21</f>
        <v>0</v>
      </c>
      <c r="B21" s="164"/>
      <c r="C21" s="165">
        <f>'Q1 FSR'!C21</f>
        <v>0</v>
      </c>
      <c r="D21" s="164"/>
      <c r="E21" s="165">
        <f>'Q1 FSR'!E21</f>
        <v>0</v>
      </c>
      <c r="F21" s="164"/>
      <c r="G21" s="338"/>
      <c r="H21" s="164"/>
      <c r="I21" s="165">
        <f>'Q1 FSR'!I21</f>
        <v>0</v>
      </c>
      <c r="J21" s="312"/>
      <c r="K21" s="177"/>
      <c r="L21" s="303"/>
    </row>
    <row r="22" spans="1:12" ht="15" x14ac:dyDescent="0.2">
      <c r="A22" s="165">
        <f>'Q1 FSR'!A22</f>
        <v>0</v>
      </c>
      <c r="B22" s="164"/>
      <c r="C22" s="165">
        <f>'Q1 FSR'!C22</f>
        <v>0</v>
      </c>
      <c r="D22" s="164"/>
      <c r="E22" s="165">
        <f>'Q1 FSR'!E22</f>
        <v>0</v>
      </c>
      <c r="F22" s="164"/>
      <c r="G22" s="338"/>
      <c r="H22" s="164"/>
      <c r="I22" s="165">
        <f>'Q1 FSR'!I22</f>
        <v>0</v>
      </c>
      <c r="J22" s="312"/>
      <c r="K22" s="177"/>
      <c r="L22" s="303"/>
    </row>
    <row r="23" spans="1:12" ht="15.75" x14ac:dyDescent="0.25">
      <c r="A23" s="197" t="s">
        <v>114</v>
      </c>
      <c r="B23" s="198">
        <f>SUM(B7:B22)</f>
        <v>0</v>
      </c>
      <c r="C23" s="197" t="s">
        <v>114</v>
      </c>
      <c r="D23" s="198">
        <f>SUM(D7:D22)</f>
        <v>0</v>
      </c>
      <c r="E23" s="197" t="s">
        <v>114</v>
      </c>
      <c r="F23" s="198">
        <f>SUM(F7:F22)</f>
        <v>0</v>
      </c>
      <c r="G23" s="197" t="s">
        <v>114</v>
      </c>
      <c r="H23" s="198">
        <f>SUM(H7:H22)</f>
        <v>0</v>
      </c>
      <c r="I23" s="199" t="s">
        <v>115</v>
      </c>
      <c r="J23" s="199">
        <f>SUM(J7:J22)</f>
        <v>0</v>
      </c>
      <c r="K23" s="218" t="s">
        <v>115</v>
      </c>
      <c r="L23" s="219">
        <f>SUM(L7:L22)</f>
        <v>0</v>
      </c>
    </row>
    <row r="24" spans="1:12" ht="15" x14ac:dyDescent="0.2">
      <c r="A24" s="59"/>
      <c r="B24" s="60"/>
      <c r="C24" s="59"/>
      <c r="D24" s="60"/>
      <c r="E24" s="59"/>
      <c r="F24" s="60"/>
      <c r="G24" s="59"/>
      <c r="H24" s="60"/>
      <c r="I24" s="221"/>
      <c r="J24" s="221"/>
      <c r="K24" s="59"/>
      <c r="L24" s="60"/>
    </row>
    <row r="25" spans="1:12" ht="15.75" x14ac:dyDescent="0.25">
      <c r="A25" s="35" t="s">
        <v>116</v>
      </c>
      <c r="B25" s="36"/>
      <c r="C25" s="35" t="s">
        <v>116</v>
      </c>
      <c r="D25" s="36"/>
      <c r="E25" s="35" t="s">
        <v>116</v>
      </c>
      <c r="F25" s="36"/>
      <c r="G25" s="35" t="s">
        <v>116</v>
      </c>
      <c r="H25" s="36"/>
      <c r="I25" s="32" t="s">
        <v>116</v>
      </c>
      <c r="J25" s="32"/>
      <c r="K25" s="35" t="s">
        <v>116</v>
      </c>
      <c r="L25" s="36"/>
    </row>
    <row r="26" spans="1:12" ht="15" x14ac:dyDescent="0.2">
      <c r="A26" s="325" t="s">
        <v>123</v>
      </c>
      <c r="B26" s="303">
        <v>0</v>
      </c>
      <c r="C26" s="325" t="s">
        <v>124</v>
      </c>
      <c r="D26" s="303">
        <v>0</v>
      </c>
      <c r="E26" s="325" t="s">
        <v>125</v>
      </c>
      <c r="F26" s="303">
        <v>0</v>
      </c>
      <c r="G26" s="325" t="s">
        <v>126</v>
      </c>
      <c r="H26" s="303">
        <v>0</v>
      </c>
      <c r="I26" s="326" t="s">
        <v>127</v>
      </c>
      <c r="J26" s="326">
        <v>0</v>
      </c>
      <c r="K26" s="325" t="s">
        <v>128</v>
      </c>
      <c r="L26" s="303">
        <v>0</v>
      </c>
    </row>
    <row r="27" spans="1:12" ht="15" x14ac:dyDescent="0.2">
      <c r="A27" s="327"/>
      <c r="B27" s="303"/>
      <c r="C27" s="325"/>
      <c r="D27" s="303"/>
      <c r="E27" s="325"/>
      <c r="F27" s="303"/>
      <c r="G27" s="325"/>
      <c r="H27" s="303"/>
      <c r="I27" s="326"/>
      <c r="J27" s="326"/>
      <c r="K27" s="325"/>
      <c r="L27" s="303"/>
    </row>
    <row r="28" spans="1:12" ht="15" x14ac:dyDescent="0.2">
      <c r="A28" s="327"/>
      <c r="B28" s="303"/>
      <c r="C28" s="325"/>
      <c r="D28" s="303"/>
      <c r="E28" s="325"/>
      <c r="F28" s="303"/>
      <c r="G28" s="325"/>
      <c r="H28" s="303"/>
      <c r="I28" s="326"/>
      <c r="J28" s="326"/>
      <c r="K28" s="325"/>
      <c r="L28" s="303"/>
    </row>
    <row r="29" spans="1:12" ht="15" x14ac:dyDescent="0.2">
      <c r="A29" s="327"/>
      <c r="B29" s="303"/>
      <c r="C29" s="325"/>
      <c r="D29" s="303"/>
      <c r="E29" s="325"/>
      <c r="F29" s="303"/>
      <c r="G29" s="325"/>
      <c r="H29" s="303"/>
      <c r="I29" s="326"/>
      <c r="J29" s="326"/>
      <c r="K29" s="325"/>
      <c r="L29" s="303"/>
    </row>
    <row r="30" spans="1:12" ht="15" x14ac:dyDescent="0.2">
      <c r="A30" s="325"/>
      <c r="B30" s="303"/>
      <c r="C30" s="325"/>
      <c r="D30" s="303"/>
      <c r="E30" s="325"/>
      <c r="F30" s="303"/>
      <c r="G30" s="325"/>
      <c r="H30" s="303"/>
      <c r="I30" s="326"/>
      <c r="J30" s="326"/>
      <c r="K30" s="325"/>
      <c r="L30" s="303"/>
    </row>
    <row r="31" spans="1:12" ht="15" x14ac:dyDescent="0.2">
      <c r="A31" s="325"/>
      <c r="B31" s="303"/>
      <c r="C31" s="325"/>
      <c r="D31" s="303"/>
      <c r="E31" s="325"/>
      <c r="F31" s="303"/>
      <c r="G31" s="325"/>
      <c r="H31" s="303"/>
      <c r="I31" s="326"/>
      <c r="J31" s="326"/>
      <c r="K31" s="325"/>
      <c r="L31" s="303"/>
    </row>
    <row r="32" spans="1:12" ht="15" x14ac:dyDescent="0.2">
      <c r="A32" s="325"/>
      <c r="B32" s="328"/>
      <c r="C32" s="325"/>
      <c r="D32" s="328"/>
      <c r="E32" s="325"/>
      <c r="F32" s="328"/>
      <c r="G32" s="325"/>
      <c r="H32" s="328"/>
      <c r="I32" s="329"/>
      <c r="J32" s="329"/>
      <c r="K32" s="330"/>
      <c r="L32" s="328"/>
    </row>
    <row r="33" spans="1:12" ht="15" x14ac:dyDescent="0.2">
      <c r="A33" s="325"/>
      <c r="B33" s="303"/>
      <c r="C33" s="325"/>
      <c r="D33" s="303"/>
      <c r="E33" s="325"/>
      <c r="F33" s="303"/>
      <c r="G33" s="325"/>
      <c r="H33" s="303"/>
      <c r="I33" s="326"/>
      <c r="J33" s="326"/>
      <c r="K33" s="325"/>
      <c r="L33" s="303"/>
    </row>
    <row r="34" spans="1:12" ht="15" x14ac:dyDescent="0.2">
      <c r="A34" s="325"/>
      <c r="B34" s="303"/>
      <c r="C34" s="325"/>
      <c r="D34" s="303"/>
      <c r="E34" s="325"/>
      <c r="F34" s="303"/>
      <c r="G34" s="325"/>
      <c r="H34" s="303"/>
      <c r="I34" s="326"/>
      <c r="J34" s="326"/>
      <c r="K34" s="325"/>
      <c r="L34" s="303"/>
    </row>
    <row r="35" spans="1:12" ht="16.5" thickBot="1" x14ac:dyDescent="0.3">
      <c r="A35" s="201" t="s">
        <v>115</v>
      </c>
      <c r="B35" s="202">
        <f>SUM(B26:B34)</f>
        <v>0</v>
      </c>
      <c r="C35" s="201" t="s">
        <v>115</v>
      </c>
      <c r="D35" s="202">
        <f>SUM(D26:D34)</f>
        <v>0</v>
      </c>
      <c r="E35" s="201" t="s">
        <v>115</v>
      </c>
      <c r="F35" s="202">
        <f>SUM(F26:F34)</f>
        <v>0</v>
      </c>
      <c r="G35" s="201" t="s">
        <v>115</v>
      </c>
      <c r="H35" s="202">
        <f>SUM(H26:H34)</f>
        <v>0</v>
      </c>
      <c r="I35" s="203" t="s">
        <v>115</v>
      </c>
      <c r="J35" s="203">
        <f>SUM(J26:J34)</f>
        <v>0</v>
      </c>
      <c r="K35" s="220" t="s">
        <v>117</v>
      </c>
      <c r="L35" s="202">
        <f>SUM(L26:L34)</f>
        <v>0</v>
      </c>
    </row>
    <row r="36" spans="1:12" ht="15.75" thickBo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x14ac:dyDescent="0.25">
      <c r="A37" s="275" t="s">
        <v>118</v>
      </c>
      <c r="B37" s="276"/>
      <c r="C37" s="276"/>
      <c r="D37" s="277"/>
      <c r="E37" s="277"/>
      <c r="F37" s="277"/>
      <c r="G37" s="277"/>
      <c r="H37" s="279"/>
      <c r="I37" s="5"/>
      <c r="J37" s="5"/>
      <c r="K37" s="1"/>
      <c r="L37" s="1"/>
    </row>
    <row r="38" spans="1:12" ht="15" x14ac:dyDescent="0.2">
      <c r="A38" s="432"/>
      <c r="B38" s="433"/>
      <c r="C38" s="433"/>
      <c r="D38" s="433"/>
      <c r="E38" s="433"/>
      <c r="F38" s="433"/>
      <c r="G38" s="433"/>
      <c r="H38" s="434"/>
      <c r="I38" s="371"/>
      <c r="J38" s="371"/>
      <c r="K38" s="1"/>
      <c r="L38" s="1"/>
    </row>
    <row r="39" spans="1:12" ht="15" x14ac:dyDescent="0.2">
      <c r="A39" s="432"/>
      <c r="B39" s="433"/>
      <c r="C39" s="433"/>
      <c r="D39" s="433"/>
      <c r="E39" s="433"/>
      <c r="F39" s="433"/>
      <c r="G39" s="433"/>
      <c r="H39" s="434"/>
      <c r="I39" s="371"/>
      <c r="J39" s="371"/>
      <c r="K39" s="1"/>
      <c r="L39" s="1"/>
    </row>
    <row r="40" spans="1:12" ht="15" x14ac:dyDescent="0.2">
      <c r="A40" s="432"/>
      <c r="B40" s="433"/>
      <c r="C40" s="433"/>
      <c r="D40" s="433"/>
      <c r="E40" s="433"/>
      <c r="F40" s="433"/>
      <c r="G40" s="433"/>
      <c r="H40" s="434"/>
      <c r="I40" s="371"/>
      <c r="J40" s="371"/>
      <c r="K40" s="1"/>
      <c r="L40" s="1"/>
    </row>
    <row r="41" spans="1:12" ht="15" x14ac:dyDescent="0.2">
      <c r="A41" s="432"/>
      <c r="B41" s="433"/>
      <c r="C41" s="433"/>
      <c r="D41" s="433"/>
      <c r="E41" s="433"/>
      <c r="F41" s="433"/>
      <c r="G41" s="433"/>
      <c r="H41" s="434"/>
      <c r="I41" s="371"/>
      <c r="J41" s="371"/>
      <c r="K41" s="1"/>
      <c r="L41" s="1"/>
    </row>
    <row r="42" spans="1:12" ht="15" x14ac:dyDescent="0.2">
      <c r="A42" s="432"/>
      <c r="B42" s="433"/>
      <c r="C42" s="433"/>
      <c r="D42" s="433"/>
      <c r="E42" s="433"/>
      <c r="F42" s="433"/>
      <c r="G42" s="433"/>
      <c r="H42" s="434"/>
      <c r="I42" s="371"/>
      <c r="J42" s="371"/>
      <c r="K42" s="1"/>
      <c r="L42" s="1"/>
    </row>
    <row r="43" spans="1:12" ht="15" x14ac:dyDescent="0.2">
      <c r="A43" s="432"/>
      <c r="B43" s="433"/>
      <c r="C43" s="433"/>
      <c r="D43" s="433"/>
      <c r="E43" s="433"/>
      <c r="F43" s="433"/>
      <c r="G43" s="433"/>
      <c r="H43" s="434"/>
      <c r="I43" s="371"/>
      <c r="J43" s="371"/>
      <c r="K43" s="1"/>
      <c r="L43" s="1"/>
    </row>
    <row r="44" spans="1:12" ht="15" x14ac:dyDescent="0.2">
      <c r="A44" s="432"/>
      <c r="B44" s="433"/>
      <c r="C44" s="433"/>
      <c r="D44" s="433"/>
      <c r="E44" s="433"/>
      <c r="F44" s="433"/>
      <c r="G44" s="433"/>
      <c r="H44" s="434"/>
      <c r="I44" s="371"/>
      <c r="J44" s="371"/>
      <c r="K44" s="1"/>
      <c r="L44" s="1"/>
    </row>
    <row r="45" spans="1:12" ht="15" x14ac:dyDescent="0.2">
      <c r="A45" s="432"/>
      <c r="B45" s="433"/>
      <c r="C45" s="433"/>
      <c r="D45" s="433"/>
      <c r="E45" s="433"/>
      <c r="F45" s="433"/>
      <c r="G45" s="433"/>
      <c r="H45" s="434"/>
      <c r="I45" s="371"/>
      <c r="J45" s="371"/>
      <c r="K45" s="1"/>
      <c r="L45" s="1"/>
    </row>
    <row r="46" spans="1:12" ht="15.75" thickBot="1" x14ac:dyDescent="0.25">
      <c r="A46" s="435"/>
      <c r="B46" s="436"/>
      <c r="C46" s="436"/>
      <c r="D46" s="436"/>
      <c r="E46" s="436"/>
      <c r="F46" s="436"/>
      <c r="G46" s="436"/>
      <c r="H46" s="437"/>
      <c r="I46" s="371"/>
      <c r="J46" s="371"/>
      <c r="K46" s="1"/>
      <c r="L46" s="1"/>
    </row>
    <row r="47" spans="1:12" ht="1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8">
    <mergeCell ref="A38:H46"/>
    <mergeCell ref="A1:L1"/>
    <mergeCell ref="A3:B3"/>
    <mergeCell ref="C3:D3"/>
    <mergeCell ref="E3:F3"/>
    <mergeCell ref="G3:H3"/>
    <mergeCell ref="K3:L3"/>
    <mergeCell ref="I3:J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BT118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Timesheet'!B1</f>
        <v>Enter Name Here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Timesheet'!B2</f>
        <v>Enter rate of pay here</v>
      </c>
      <c r="C2" s="289"/>
      <c r="D2" s="287"/>
      <c r="E2" s="95" t="s">
        <v>134</v>
      </c>
      <c r="F2" s="345" t="e">
        <f>$B$2*$B75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Timesheet'!B3</f>
        <v>Enter fringe rate here</v>
      </c>
      <c r="C3" s="289"/>
      <c r="D3" s="287"/>
      <c r="E3" s="95" t="s">
        <v>137</v>
      </c>
      <c r="F3" s="345" t="e">
        <f>$B$2*$B109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B40+B75+B109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45474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45475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45476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45477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45478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45479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45480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45481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45482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45483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45484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45485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45486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45487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45488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45489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45490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45491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45492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45493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45494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45495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45496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45497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45498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45499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45500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45501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45502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45503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45504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SUM(B9:B38)</f>
        <v>0</v>
      </c>
      <c r="C40" s="370">
        <f>SUM(C9:C38)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45505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45506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45507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45508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45509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45510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45511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45512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45513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45514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45515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45516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45517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45518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45519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45520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45521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45522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45523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45524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45525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45526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45527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45528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45529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45530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45531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45532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45533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45534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x14ac:dyDescent="0.2">
      <c r="A74" s="292">
        <v>45535</v>
      </c>
      <c r="B74" s="172"/>
      <c r="C74" s="173"/>
      <c r="D74" s="444"/>
      <c r="E74" s="444"/>
      <c r="F74" s="44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/>
    </row>
    <row r="75" spans="1:72" s="101" customFormat="1" x14ac:dyDescent="0.2">
      <c r="A75" s="293" t="s">
        <v>115</v>
      </c>
      <c r="B75" s="62">
        <f>SUM(B44:B72)</f>
        <v>0</v>
      </c>
      <c r="C75" s="370">
        <f>SUM(C44:C72)</f>
        <v>0</v>
      </c>
      <c r="D75" s="388"/>
      <c r="E75" s="388"/>
      <c r="F75" s="388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375"/>
    </row>
    <row r="76" spans="1:72" x14ac:dyDescent="0.2">
      <c r="A76" s="63"/>
      <c r="B76" s="64"/>
      <c r="C76" s="64"/>
      <c r="D76" s="64"/>
      <c r="E76" s="64"/>
      <c r="F76" s="64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/>
    </row>
    <row r="77" spans="1:72" s="92" customFormat="1" x14ac:dyDescent="0.2">
      <c r="A77" s="90" t="s">
        <v>137</v>
      </c>
      <c r="B77" s="91"/>
      <c r="C77" s="91"/>
      <c r="D77" s="381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</row>
    <row r="78" spans="1:72" ht="25.5" x14ac:dyDescent="0.2">
      <c r="A78" s="291" t="s">
        <v>141</v>
      </c>
      <c r="B78" s="254" t="s">
        <v>142</v>
      </c>
      <c r="C78" s="254" t="s">
        <v>143</v>
      </c>
      <c r="D78" s="376" t="s">
        <v>144</v>
      </c>
      <c r="E78" s="179"/>
      <c r="F78" s="179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45536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45537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45538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45539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45540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45541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45542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45543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45544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45545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45546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45547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45548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45549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45550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45551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45552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45553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45554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45555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45556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45557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45558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45559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45560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45561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45562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45563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45564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x14ac:dyDescent="0.2">
      <c r="A108" s="292">
        <v>45565</v>
      </c>
      <c r="B108" s="172"/>
      <c r="C108" s="173"/>
      <c r="D108" s="444"/>
      <c r="E108" s="444"/>
      <c r="F108" s="44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/>
    </row>
    <row r="109" spans="1:72" s="101" customFormat="1" x14ac:dyDescent="0.2">
      <c r="A109" s="293" t="s">
        <v>117</v>
      </c>
      <c r="B109" s="62">
        <f>SUM(B79:B108)</f>
        <v>0</v>
      </c>
      <c r="C109" s="370">
        <f>SUM(C79:C108)</f>
        <v>0</v>
      </c>
      <c r="D109" s="449"/>
      <c r="E109" s="449"/>
      <c r="F109" s="449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375"/>
    </row>
    <row r="110" spans="1:72" x14ac:dyDescent="0.2">
      <c r="A110" s="104"/>
      <c r="B110" s="105"/>
      <c r="C110" s="64"/>
      <c r="D110" s="64"/>
      <c r="E110" s="64"/>
      <c r="F110" s="64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/>
    </row>
    <row r="112" spans="1:72" s="73" customFormat="1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6"/>
      <c r="B116" s="99"/>
      <c r="C116" s="100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s="73" customFormat="1" x14ac:dyDescent="0.2">
      <c r="A117" s="111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</row>
    <row r="118" spans="1:72" s="73" customFormat="1" x14ac:dyDescent="0.2">
      <c r="A118" s="111"/>
      <c r="B118" s="373"/>
      <c r="C118" s="373"/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 s="373"/>
    </row>
  </sheetData>
  <sheetProtection insertRows="0"/>
  <mergeCells count="97">
    <mergeCell ref="D18:F18"/>
    <mergeCell ref="A4:C4"/>
    <mergeCell ref="A5:B5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30:F30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46:F46"/>
    <mergeCell ref="D39:F39"/>
    <mergeCell ref="D31:F31"/>
    <mergeCell ref="D32:F32"/>
    <mergeCell ref="D33:F33"/>
    <mergeCell ref="D34:F34"/>
    <mergeCell ref="D35:F35"/>
    <mergeCell ref="D36:F36"/>
    <mergeCell ref="D37:F37"/>
    <mergeCell ref="D38:F38"/>
    <mergeCell ref="D40:F40"/>
    <mergeCell ref="D44:F44"/>
    <mergeCell ref="D45:F45"/>
    <mergeCell ref="D58:F58"/>
    <mergeCell ref="D47:F47"/>
    <mergeCell ref="D48:F48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70:F70"/>
    <mergeCell ref="D59:F59"/>
    <mergeCell ref="D60:F60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85:F85"/>
    <mergeCell ref="D71:F71"/>
    <mergeCell ref="D72:F72"/>
    <mergeCell ref="D73:F73"/>
    <mergeCell ref="D74:F74"/>
    <mergeCell ref="D75:F75"/>
    <mergeCell ref="D79:F79"/>
    <mergeCell ref="D80:F80"/>
    <mergeCell ref="D81:F81"/>
    <mergeCell ref="D82:F82"/>
    <mergeCell ref="D83:F83"/>
    <mergeCell ref="D84:F84"/>
    <mergeCell ref="D97:F97"/>
    <mergeCell ref="D86:F86"/>
    <mergeCell ref="D87:F87"/>
    <mergeCell ref="D88:F88"/>
    <mergeCell ref="D89:F89"/>
    <mergeCell ref="D90:F90"/>
    <mergeCell ref="D91:F91"/>
    <mergeCell ref="D92:F92"/>
    <mergeCell ref="D93:F93"/>
    <mergeCell ref="D94:F94"/>
    <mergeCell ref="D95:F95"/>
    <mergeCell ref="D96:F96"/>
    <mergeCell ref="D109:F109"/>
    <mergeCell ref="D98:F98"/>
    <mergeCell ref="D99:F99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BT118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(2)'!B1</f>
        <v>Enter Name Here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 (2)'!B2</f>
        <v>Enter rate of pay here</v>
      </c>
      <c r="C2" s="289"/>
      <c r="D2" s="287"/>
      <c r="E2" s="95" t="s">
        <v>134</v>
      </c>
      <c r="F2" s="345" t="e">
        <f>$B$2*$B75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 (2)'!B3</f>
        <v>Enter fringe rate here</v>
      </c>
      <c r="C3" s="289"/>
      <c r="D3" s="287"/>
      <c r="E3" s="95" t="s">
        <v>137</v>
      </c>
      <c r="F3" s="345" t="e">
        <f>$B$2*$B109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(2)'!D4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B40+B75+B109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45474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45475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45476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45477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45478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45479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45480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45481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45482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45483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45484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45485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45486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45487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45488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45489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45490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45491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45492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45493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45494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45495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45496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45497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45498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45499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45500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45501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45502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45503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45504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SUM(B9:B38)</f>
        <v>0</v>
      </c>
      <c r="C40" s="370">
        <f>SUM(C9:C38)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45505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45506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45507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45508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45509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45510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45511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45512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45513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45514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45515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45516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45517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45518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45519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45520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45521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45522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45523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45524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45525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45526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45527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45528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45529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45530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45531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45532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45533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45534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x14ac:dyDescent="0.2">
      <c r="A74" s="292">
        <v>45535</v>
      </c>
      <c r="B74" s="172"/>
      <c r="C74" s="173"/>
      <c r="D74" s="444"/>
      <c r="E74" s="444"/>
      <c r="F74" s="44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/>
    </row>
    <row r="75" spans="1:72" s="101" customFormat="1" x14ac:dyDescent="0.2">
      <c r="A75" s="293" t="s">
        <v>115</v>
      </c>
      <c r="B75" s="62">
        <f>SUM(B44:B72)</f>
        <v>0</v>
      </c>
      <c r="C75" s="370">
        <f>SUM(C44:C72)</f>
        <v>0</v>
      </c>
      <c r="D75" s="388"/>
      <c r="E75" s="388"/>
      <c r="F75" s="388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375"/>
    </row>
    <row r="76" spans="1:72" x14ac:dyDescent="0.2">
      <c r="A76" s="63"/>
      <c r="B76" s="64"/>
      <c r="C76" s="64"/>
      <c r="D76" s="64"/>
      <c r="E76" s="64"/>
      <c r="F76" s="64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/>
    </row>
    <row r="77" spans="1:72" s="92" customFormat="1" x14ac:dyDescent="0.2">
      <c r="A77" s="90" t="s">
        <v>137</v>
      </c>
      <c r="B77" s="91"/>
      <c r="C77" s="91"/>
      <c r="D77" s="381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</row>
    <row r="78" spans="1:72" ht="25.5" x14ac:dyDescent="0.2">
      <c r="A78" s="291" t="s">
        <v>141</v>
      </c>
      <c r="B78" s="254" t="s">
        <v>142</v>
      </c>
      <c r="C78" s="254" t="s">
        <v>143</v>
      </c>
      <c r="D78" s="376" t="s">
        <v>144</v>
      </c>
      <c r="E78" s="179"/>
      <c r="F78" s="179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45536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45537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45538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45539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45540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45541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45542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45543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45544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45545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45546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45547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45548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45549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45550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45551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45552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45553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45554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45555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45556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45557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45558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45559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45560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45561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45562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45563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45564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x14ac:dyDescent="0.2">
      <c r="A108" s="292">
        <v>45565</v>
      </c>
      <c r="B108" s="172"/>
      <c r="C108" s="173"/>
      <c r="D108" s="444"/>
      <c r="E108" s="444"/>
      <c r="F108" s="44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/>
    </row>
    <row r="109" spans="1:72" s="101" customFormat="1" x14ac:dyDescent="0.2">
      <c r="A109" s="293" t="s">
        <v>117</v>
      </c>
      <c r="B109" s="62">
        <f>SUM(B79:B108)</f>
        <v>0</v>
      </c>
      <c r="C109" s="370">
        <f>SUM(C79:C108)</f>
        <v>0</v>
      </c>
      <c r="D109" s="449"/>
      <c r="E109" s="449"/>
      <c r="F109" s="449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375"/>
    </row>
    <row r="110" spans="1:72" x14ac:dyDescent="0.2">
      <c r="A110" s="104"/>
      <c r="B110" s="105"/>
      <c r="C110" s="64"/>
      <c r="D110" s="64"/>
      <c r="E110" s="64"/>
      <c r="F110" s="64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/>
    </row>
    <row r="112" spans="1:72" s="73" customFormat="1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6"/>
      <c r="B116" s="99"/>
      <c r="C116" s="100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s="73" customFormat="1" x14ac:dyDescent="0.2">
      <c r="A117" s="111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</row>
    <row r="118" spans="1:72" s="73" customFormat="1" x14ac:dyDescent="0.2">
      <c r="A118" s="111"/>
      <c r="B118" s="373"/>
      <c r="C118" s="373"/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 s="373"/>
    </row>
  </sheetData>
  <sheetProtection insertRows="0"/>
  <mergeCells count="97">
    <mergeCell ref="D12:F12"/>
    <mergeCell ref="A4:C4"/>
    <mergeCell ref="A5:B5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51:F51"/>
    <mergeCell ref="D37:F37"/>
    <mergeCell ref="D38:F38"/>
    <mergeCell ref="D39:F39"/>
    <mergeCell ref="D40:F40"/>
    <mergeCell ref="D44:F44"/>
    <mergeCell ref="D45:F45"/>
    <mergeCell ref="D46:F46"/>
    <mergeCell ref="D47:F47"/>
    <mergeCell ref="D48:F48"/>
    <mergeCell ref="D49:F49"/>
    <mergeCell ref="D50:F50"/>
    <mergeCell ref="D63:F63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75:F75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90:F90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102:F102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9:F109"/>
    <mergeCell ref="D103:F103"/>
    <mergeCell ref="D104:F104"/>
    <mergeCell ref="D105:F105"/>
    <mergeCell ref="D106:F106"/>
    <mergeCell ref="D107:F107"/>
    <mergeCell ref="D108:F108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BT118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(3)'!B1</f>
        <v>Enter Name Here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 (3)'!B2</f>
        <v>Enter rate of pay here</v>
      </c>
      <c r="C2" s="289"/>
      <c r="D2" s="287"/>
      <c r="E2" s="95" t="s">
        <v>134</v>
      </c>
      <c r="F2" s="345" t="e">
        <f>$B$2*$B75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 (3)'!B3</f>
        <v>Enter fringe rate here</v>
      </c>
      <c r="C3" s="289"/>
      <c r="D3" s="287"/>
      <c r="E3" s="95" t="s">
        <v>137</v>
      </c>
      <c r="F3" s="345" t="e">
        <f>$B$2*$B109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(3)'!D4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B40+B75+B109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45474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45475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45476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45477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45478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45479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45480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45481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45482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45483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45484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45485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45486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45487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45488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45489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45490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45491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45492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45493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45494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45495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45496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45497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45498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45499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45500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45501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45502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45503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45504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SUM(B9:B38)</f>
        <v>0</v>
      </c>
      <c r="C40" s="370">
        <f>SUM(C9:C38)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45505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45506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45507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45508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45509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45510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45511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45512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45513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45514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45515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45516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45517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45518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45519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45520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45521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45522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45523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45524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45525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45526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45527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45528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45529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45530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45531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45532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45533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45534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x14ac:dyDescent="0.2">
      <c r="A74" s="292">
        <v>45535</v>
      </c>
      <c r="B74" s="172"/>
      <c r="C74" s="173"/>
      <c r="D74" s="444"/>
      <c r="E74" s="444"/>
      <c r="F74" s="44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/>
    </row>
    <row r="75" spans="1:72" s="101" customFormat="1" x14ac:dyDescent="0.2">
      <c r="A75" s="293" t="s">
        <v>115</v>
      </c>
      <c r="B75" s="62">
        <f>SUM(B44:B72)</f>
        <v>0</v>
      </c>
      <c r="C75" s="370">
        <f>SUM(C44:C72)</f>
        <v>0</v>
      </c>
      <c r="D75" s="388"/>
      <c r="E75" s="388"/>
      <c r="F75" s="388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375"/>
    </row>
    <row r="76" spans="1:72" x14ac:dyDescent="0.2">
      <c r="A76" s="63"/>
      <c r="B76" s="64"/>
      <c r="C76" s="64"/>
      <c r="D76" s="64"/>
      <c r="E76" s="64"/>
      <c r="F76" s="64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/>
    </row>
    <row r="77" spans="1:72" s="92" customFormat="1" x14ac:dyDescent="0.2">
      <c r="A77" s="90" t="s">
        <v>137</v>
      </c>
      <c r="B77" s="91"/>
      <c r="C77" s="91"/>
      <c r="D77" s="381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</row>
    <row r="78" spans="1:72" ht="25.5" x14ac:dyDescent="0.2">
      <c r="A78" s="291" t="s">
        <v>141</v>
      </c>
      <c r="B78" s="254" t="s">
        <v>142</v>
      </c>
      <c r="C78" s="254" t="s">
        <v>143</v>
      </c>
      <c r="D78" s="376" t="s">
        <v>144</v>
      </c>
      <c r="E78" s="179"/>
      <c r="F78" s="179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45536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45537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45538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45539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45540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45541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45542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45543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45544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45545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45546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45547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45548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45549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45550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45551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45552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45553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45554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45555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45556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45557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45558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45559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45560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45561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45562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45563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45564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x14ac:dyDescent="0.2">
      <c r="A108" s="292">
        <v>45565</v>
      </c>
      <c r="B108" s="172"/>
      <c r="C108" s="173"/>
      <c r="D108" s="444"/>
      <c r="E108" s="444"/>
      <c r="F108" s="44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/>
    </row>
    <row r="109" spans="1:72" s="101" customFormat="1" x14ac:dyDescent="0.2">
      <c r="A109" s="293" t="s">
        <v>117</v>
      </c>
      <c r="B109" s="62">
        <f>SUM(B79:B108)</f>
        <v>0</v>
      </c>
      <c r="C109" s="370">
        <f>SUM(C79:C108)</f>
        <v>0</v>
      </c>
      <c r="D109" s="449"/>
      <c r="E109" s="449"/>
      <c r="F109" s="449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375"/>
    </row>
    <row r="110" spans="1:72" x14ac:dyDescent="0.2">
      <c r="A110" s="104"/>
      <c r="B110" s="105"/>
      <c r="C110" s="64"/>
      <c r="D110" s="64"/>
      <c r="E110" s="64"/>
      <c r="F110" s="64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/>
    </row>
    <row r="112" spans="1:72" s="73" customFormat="1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6"/>
      <c r="B116" s="99"/>
      <c r="C116" s="100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s="73" customFormat="1" x14ac:dyDescent="0.2">
      <c r="A117" s="111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</row>
    <row r="118" spans="1:72" s="73" customFormat="1" x14ac:dyDescent="0.2">
      <c r="A118" s="111"/>
      <c r="B118" s="373"/>
      <c r="C118" s="373"/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 s="373"/>
    </row>
  </sheetData>
  <sheetProtection insertRows="0"/>
  <mergeCells count="97">
    <mergeCell ref="D12:F12"/>
    <mergeCell ref="A4:C4"/>
    <mergeCell ref="A5:B5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51:F51"/>
    <mergeCell ref="D37:F37"/>
    <mergeCell ref="D38:F38"/>
    <mergeCell ref="D39:F39"/>
    <mergeCell ref="D40:F40"/>
    <mergeCell ref="D44:F44"/>
    <mergeCell ref="D45:F45"/>
    <mergeCell ref="D46:F46"/>
    <mergeCell ref="D47:F47"/>
    <mergeCell ref="D48:F48"/>
    <mergeCell ref="D49:F49"/>
    <mergeCell ref="D50:F50"/>
    <mergeCell ref="D63:F63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75:F75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90:F90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102:F102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9:F109"/>
    <mergeCell ref="D103:F103"/>
    <mergeCell ref="D104:F104"/>
    <mergeCell ref="D105:F105"/>
    <mergeCell ref="D106:F106"/>
    <mergeCell ref="D107:F107"/>
    <mergeCell ref="D108:F108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BT118"/>
  <sheetViews>
    <sheetView zoomScaleNormal="100" workbookViewId="0">
      <selection activeCell="B2" sqref="B2:B3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(4)'!B1</f>
        <v>Enter Name Here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 (4)'!B2</f>
        <v>Enter rate of pay here</v>
      </c>
      <c r="C2" s="289"/>
      <c r="D2" s="287"/>
      <c r="E2" s="95" t="s">
        <v>134</v>
      </c>
      <c r="F2" s="345" t="e">
        <f>$B$2*$B75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 (4)'!B3</f>
        <v>Enter fringe rate here</v>
      </c>
      <c r="C3" s="289"/>
      <c r="D3" s="287"/>
      <c r="E3" s="95" t="s">
        <v>137</v>
      </c>
      <c r="F3" s="345" t="e">
        <f>$B$2*$B109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(4)'!D4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B40+B75+B109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45474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45475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45476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45477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45478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45479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45480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45481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45482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45483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45484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45485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45486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45487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45488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45489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45490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45491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45492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45493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45494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45495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45496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45497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45498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45499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45500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45501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45502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45503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45504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SUM(B9:B38)</f>
        <v>0</v>
      </c>
      <c r="C40" s="370">
        <f>SUM(C9:C38)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45505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45506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45507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45508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45509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45510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45511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45512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45513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45514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45515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45516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45517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45518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45519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45520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45521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45522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45523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45524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45525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45526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45527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45528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45529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45530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45531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45532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45533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45534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x14ac:dyDescent="0.2">
      <c r="A74" s="292">
        <v>45535</v>
      </c>
      <c r="B74" s="172"/>
      <c r="C74" s="173"/>
      <c r="D74" s="444"/>
      <c r="E74" s="444"/>
      <c r="F74" s="44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/>
    </row>
    <row r="75" spans="1:72" s="101" customFormat="1" x14ac:dyDescent="0.2">
      <c r="A75" s="293" t="s">
        <v>115</v>
      </c>
      <c r="B75" s="62">
        <f>SUM(B44:B72)</f>
        <v>0</v>
      </c>
      <c r="C75" s="370">
        <f>SUM(C44:C72)</f>
        <v>0</v>
      </c>
      <c r="D75" s="388"/>
      <c r="E75" s="388"/>
      <c r="F75" s="388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375"/>
    </row>
    <row r="76" spans="1:72" x14ac:dyDescent="0.2">
      <c r="A76" s="63"/>
      <c r="B76" s="64"/>
      <c r="C76" s="64"/>
      <c r="D76" s="64"/>
      <c r="E76" s="64"/>
      <c r="F76" s="64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/>
    </row>
    <row r="77" spans="1:72" s="92" customFormat="1" x14ac:dyDescent="0.2">
      <c r="A77" s="90" t="s">
        <v>137</v>
      </c>
      <c r="B77" s="91"/>
      <c r="C77" s="91"/>
      <c r="D77" s="381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</row>
    <row r="78" spans="1:72" ht="25.5" x14ac:dyDescent="0.2">
      <c r="A78" s="291" t="s">
        <v>141</v>
      </c>
      <c r="B78" s="254" t="s">
        <v>142</v>
      </c>
      <c r="C78" s="254" t="s">
        <v>143</v>
      </c>
      <c r="D78" s="376" t="s">
        <v>144</v>
      </c>
      <c r="E78" s="179"/>
      <c r="F78" s="179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45536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45537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45538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45539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45540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45541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45542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45543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45544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45545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45546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45547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45548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45549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45550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45551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45552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45553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45554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45555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45556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45557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45558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45559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45560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45561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45562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45563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45564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x14ac:dyDescent="0.2">
      <c r="A108" s="292">
        <v>45565</v>
      </c>
      <c r="B108" s="172"/>
      <c r="C108" s="173"/>
      <c r="D108" s="444"/>
      <c r="E108" s="444"/>
      <c r="F108" s="44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/>
    </row>
    <row r="109" spans="1:72" s="101" customFormat="1" x14ac:dyDescent="0.2">
      <c r="A109" s="293" t="s">
        <v>117</v>
      </c>
      <c r="B109" s="62">
        <f>SUM(B79:B108)</f>
        <v>0</v>
      </c>
      <c r="C109" s="370">
        <f>SUM(C79:C108)</f>
        <v>0</v>
      </c>
      <c r="D109" s="449"/>
      <c r="E109" s="449"/>
      <c r="F109" s="449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375"/>
    </row>
    <row r="110" spans="1:72" x14ac:dyDescent="0.2">
      <c r="A110" s="104"/>
      <c r="B110" s="105"/>
      <c r="C110" s="64"/>
      <c r="D110" s="64"/>
      <c r="E110" s="64"/>
      <c r="F110" s="64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/>
    </row>
    <row r="112" spans="1:72" s="73" customFormat="1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6"/>
      <c r="B116" s="99"/>
      <c r="C116" s="100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s="73" customFormat="1" x14ac:dyDescent="0.2">
      <c r="A117" s="111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</row>
    <row r="118" spans="1:72" s="73" customFormat="1" x14ac:dyDescent="0.2">
      <c r="A118" s="111"/>
      <c r="B118" s="373"/>
      <c r="C118" s="373"/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 s="373"/>
    </row>
  </sheetData>
  <sheetProtection insertRows="0"/>
  <mergeCells count="97">
    <mergeCell ref="D12:F12"/>
    <mergeCell ref="A4:C4"/>
    <mergeCell ref="A5:B5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51:F51"/>
    <mergeCell ref="D37:F37"/>
    <mergeCell ref="D38:F38"/>
    <mergeCell ref="D39:F39"/>
    <mergeCell ref="D40:F40"/>
    <mergeCell ref="D44:F44"/>
    <mergeCell ref="D45:F45"/>
    <mergeCell ref="D46:F46"/>
    <mergeCell ref="D47:F47"/>
    <mergeCell ref="D48:F48"/>
    <mergeCell ref="D49:F49"/>
    <mergeCell ref="D50:F50"/>
    <mergeCell ref="D63:F63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75:F75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90:F90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102:F102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9:F109"/>
    <mergeCell ref="D103:F103"/>
    <mergeCell ref="D104:F104"/>
    <mergeCell ref="D105:F105"/>
    <mergeCell ref="D106:F106"/>
    <mergeCell ref="D107:F107"/>
    <mergeCell ref="D108:F108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BT118"/>
  <sheetViews>
    <sheetView zoomScaleNormal="100" workbookViewId="0">
      <selection activeCell="G11" sqref="G11"/>
    </sheetView>
  </sheetViews>
  <sheetFormatPr defaultRowHeight="12.75" x14ac:dyDescent="0.2"/>
  <cols>
    <col min="1" max="1" width="11.5703125" style="61" bestFit="1" customWidth="1"/>
    <col min="2" max="5" width="10.7109375" customWidth="1"/>
    <col min="6" max="6" width="56.140625" customWidth="1"/>
    <col min="7" max="72" width="9.140625" style="73"/>
  </cols>
  <sheetData>
    <row r="1" spans="1:72" s="88" customFormat="1" x14ac:dyDescent="0.2">
      <c r="A1" s="335" t="s">
        <v>129</v>
      </c>
      <c r="B1" s="334" t="str">
        <f>'Q1 Timesheet (5)'!B1</f>
        <v>Enter Name Here</v>
      </c>
      <c r="C1" s="96"/>
      <c r="D1" s="287"/>
      <c r="E1" s="95" t="s">
        <v>131</v>
      </c>
      <c r="F1" s="345" t="e">
        <f>$B$2*B40</f>
        <v>#VALUE!</v>
      </c>
      <c r="G1" s="373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  <c r="AW1" s="373"/>
      <c r="AX1" s="373"/>
      <c r="AY1" s="373"/>
      <c r="AZ1" s="373"/>
      <c r="BA1" s="373"/>
      <c r="BB1" s="373"/>
      <c r="BC1" s="373"/>
      <c r="BD1" s="373"/>
      <c r="BE1" s="373"/>
      <c r="BF1" s="373"/>
      <c r="BG1" s="373"/>
      <c r="BH1" s="373"/>
      <c r="BI1" s="373"/>
      <c r="BJ1" s="373"/>
      <c r="BK1" s="373"/>
      <c r="BL1" s="373"/>
      <c r="BM1" s="373"/>
      <c r="BN1" s="373"/>
      <c r="BO1" s="373"/>
      <c r="BP1" s="373"/>
      <c r="BQ1" s="373"/>
      <c r="BR1" s="373"/>
      <c r="BS1" s="373"/>
      <c r="BT1" s="373"/>
    </row>
    <row r="2" spans="1:72" s="88" customFormat="1" x14ac:dyDescent="0.2">
      <c r="A2" s="336" t="s">
        <v>132</v>
      </c>
      <c r="B2" s="334" t="str">
        <f>'Q1 Timesheet (5)'!B2</f>
        <v>Enter rate of pay here</v>
      </c>
      <c r="C2" s="289"/>
      <c r="D2" s="287"/>
      <c r="E2" s="95" t="s">
        <v>134</v>
      </c>
      <c r="F2" s="345" t="e">
        <f>$B$2*$B75</f>
        <v>#VALUE!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  <c r="AW2" s="373"/>
      <c r="AX2" s="373"/>
      <c r="AY2" s="373"/>
      <c r="AZ2" s="373"/>
      <c r="BA2" s="373"/>
      <c r="BB2" s="373"/>
      <c r="BC2" s="373"/>
      <c r="BD2" s="373"/>
      <c r="BE2" s="373"/>
      <c r="BF2" s="373"/>
      <c r="BG2" s="373"/>
      <c r="BH2" s="373"/>
      <c r="BI2" s="373"/>
      <c r="BJ2" s="373"/>
      <c r="BK2" s="373"/>
      <c r="BL2" s="373"/>
      <c r="BM2" s="373"/>
      <c r="BN2" s="373"/>
      <c r="BO2" s="373"/>
      <c r="BP2" s="373"/>
      <c r="BQ2" s="373"/>
      <c r="BR2" s="373"/>
      <c r="BS2" s="373"/>
      <c r="BT2" s="373"/>
    </row>
    <row r="3" spans="1:72" s="88" customFormat="1" x14ac:dyDescent="0.2">
      <c r="A3" s="336" t="s">
        <v>135</v>
      </c>
      <c r="B3" s="334" t="str">
        <f>'Q1 Timesheet (5)'!B3</f>
        <v>Enter fringe rate here</v>
      </c>
      <c r="C3" s="289"/>
      <c r="D3" s="287"/>
      <c r="E3" s="95" t="s">
        <v>137</v>
      </c>
      <c r="F3" s="345" t="e">
        <f>$B$2*$B109</f>
        <v>#VALUE!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  <c r="AW3" s="373"/>
      <c r="AX3" s="373"/>
      <c r="AY3" s="373"/>
      <c r="AZ3" s="373"/>
      <c r="BA3" s="373"/>
      <c r="BB3" s="373"/>
      <c r="BC3" s="373"/>
      <c r="BD3" s="373"/>
      <c r="BE3" s="373"/>
      <c r="BF3" s="373"/>
      <c r="BG3" s="373"/>
      <c r="BH3" s="373"/>
      <c r="BI3" s="373"/>
      <c r="BJ3" s="373"/>
      <c r="BK3" s="373"/>
      <c r="BL3" s="373"/>
      <c r="BM3" s="373"/>
      <c r="BN3" s="373"/>
      <c r="BO3" s="373"/>
      <c r="BP3" s="373"/>
      <c r="BQ3" s="373"/>
      <c r="BR3" s="373"/>
      <c r="BS3" s="373"/>
      <c r="BT3" s="373"/>
    </row>
    <row r="4" spans="1:72" s="88" customFormat="1" x14ac:dyDescent="0.2">
      <c r="A4" s="447" t="s">
        <v>138</v>
      </c>
      <c r="B4" s="447"/>
      <c r="C4" s="447"/>
      <c r="D4" s="333" t="str">
        <f>'Q1 Timesheet (5)'!D4</f>
        <v>Enter Grant hours here</v>
      </c>
      <c r="E4" s="96"/>
      <c r="F4" s="345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  <c r="AW4" s="373"/>
      <c r="AX4" s="373"/>
      <c r="AY4" s="373"/>
      <c r="AZ4" s="373"/>
      <c r="BA4" s="373"/>
      <c r="BB4" s="373"/>
      <c r="BC4" s="373"/>
      <c r="BD4" s="373"/>
      <c r="BE4" s="373"/>
      <c r="BF4" s="373"/>
      <c r="BG4" s="373"/>
      <c r="BH4" s="373"/>
      <c r="BI4" s="373"/>
      <c r="BJ4" s="373"/>
      <c r="BK4" s="373"/>
      <c r="BL4" s="373"/>
      <c r="BM4" s="373"/>
      <c r="BN4" s="373"/>
      <c r="BO4" s="373"/>
      <c r="BP4" s="373"/>
      <c r="BQ4" s="373"/>
      <c r="BR4" s="373"/>
      <c r="BS4" s="373"/>
      <c r="BT4" s="373"/>
    </row>
    <row r="5" spans="1:72" s="88" customFormat="1" x14ac:dyDescent="0.2">
      <c r="A5" s="446" t="s">
        <v>140</v>
      </c>
      <c r="B5" s="446"/>
      <c r="C5" s="290">
        <f>B40+B75+B109</f>
        <v>0</v>
      </c>
      <c r="D5" s="378"/>
      <c r="E5" s="96"/>
      <c r="F5" s="345" t="e">
        <f>SUM(F1:F3)</f>
        <v>#VALUE!</v>
      </c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  <c r="AW5" s="373"/>
      <c r="AX5" s="373"/>
      <c r="AY5" s="373"/>
      <c r="AZ5" s="373"/>
      <c r="BA5" s="373"/>
      <c r="BB5" s="373"/>
      <c r="BC5" s="373"/>
      <c r="BD5" s="373"/>
      <c r="BE5" s="373"/>
      <c r="BF5" s="373"/>
      <c r="BG5" s="373"/>
      <c r="BH5" s="373"/>
      <c r="BI5" s="373"/>
      <c r="BJ5" s="373"/>
      <c r="BK5" s="373"/>
      <c r="BL5" s="373"/>
      <c r="BM5" s="373"/>
      <c r="BN5" s="373"/>
      <c r="BO5" s="373"/>
      <c r="BP5" s="373"/>
      <c r="BQ5" s="373"/>
      <c r="BR5" s="373"/>
      <c r="BS5" s="373"/>
      <c r="BT5" s="373"/>
    </row>
    <row r="6" spans="1:72" s="88" customFormat="1" x14ac:dyDescent="0.2">
      <c r="A6" s="84"/>
      <c r="B6" s="84"/>
      <c r="C6" s="97"/>
      <c r="D6" s="379"/>
      <c r="E6" s="64"/>
      <c r="F6" s="64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</row>
    <row r="7" spans="1:72" s="88" customFormat="1" x14ac:dyDescent="0.2">
      <c r="A7" s="286" t="s">
        <v>131</v>
      </c>
      <c r="B7" s="114"/>
      <c r="C7" s="75"/>
      <c r="D7" s="380"/>
      <c r="E7" s="76"/>
      <c r="F7" s="76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3"/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</row>
    <row r="8" spans="1:72" ht="25.5" x14ac:dyDescent="0.2">
      <c r="A8" s="291" t="s">
        <v>141</v>
      </c>
      <c r="B8" s="254" t="s">
        <v>142</v>
      </c>
      <c r="C8" s="254" t="s">
        <v>143</v>
      </c>
      <c r="D8" s="376" t="s">
        <v>144</v>
      </c>
      <c r="E8" s="179"/>
      <c r="F8" s="254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3"/>
      <c r="BP8" s="373"/>
      <c r="BQ8" s="373"/>
      <c r="BR8" s="373"/>
      <c r="BS8" s="373"/>
      <c r="BT8"/>
    </row>
    <row r="9" spans="1:72" x14ac:dyDescent="0.2">
      <c r="A9" s="292">
        <v>45474</v>
      </c>
      <c r="B9" s="172"/>
      <c r="C9" s="173"/>
      <c r="D9" s="445"/>
      <c r="E9" s="445"/>
      <c r="F9" s="445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 s="373"/>
      <c r="AW9" s="373"/>
      <c r="AX9" s="373"/>
      <c r="AY9" s="373"/>
      <c r="AZ9" s="373"/>
      <c r="BA9" s="373"/>
      <c r="BB9" s="373"/>
      <c r="BC9" s="373"/>
      <c r="BD9" s="373"/>
      <c r="BE9" s="373"/>
      <c r="BF9" s="373"/>
      <c r="BG9" s="373"/>
      <c r="BH9" s="373"/>
      <c r="BI9" s="373"/>
      <c r="BJ9" s="373"/>
      <c r="BK9" s="373"/>
      <c r="BL9" s="373"/>
      <c r="BM9" s="373"/>
      <c r="BN9" s="373"/>
      <c r="BO9" s="373"/>
      <c r="BP9" s="373"/>
      <c r="BQ9" s="373"/>
      <c r="BR9" s="373"/>
      <c r="BS9" s="373"/>
      <c r="BT9"/>
    </row>
    <row r="10" spans="1:72" x14ac:dyDescent="0.2">
      <c r="A10" s="292">
        <v>45475</v>
      </c>
      <c r="B10" s="172"/>
      <c r="C10" s="173"/>
      <c r="D10" s="445"/>
      <c r="E10" s="445"/>
      <c r="F10" s="445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/>
    </row>
    <row r="11" spans="1:72" x14ac:dyDescent="0.2">
      <c r="A11" s="292">
        <v>45476</v>
      </c>
      <c r="B11" s="172"/>
      <c r="C11" s="173"/>
      <c r="D11" s="445"/>
      <c r="E11" s="445"/>
      <c r="F11" s="445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/>
    </row>
    <row r="12" spans="1:72" x14ac:dyDescent="0.2">
      <c r="A12" s="292">
        <v>45477</v>
      </c>
      <c r="B12" s="172"/>
      <c r="C12" s="173"/>
      <c r="D12" s="445"/>
      <c r="E12" s="445"/>
      <c r="F12" s="445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/>
    </row>
    <row r="13" spans="1:72" x14ac:dyDescent="0.2">
      <c r="A13" s="292">
        <v>45478</v>
      </c>
      <c r="B13" s="172"/>
      <c r="C13" s="173"/>
      <c r="D13" s="445"/>
      <c r="E13" s="445"/>
      <c r="F13" s="445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 s="373"/>
      <c r="AW13" s="373"/>
      <c r="AX13" s="373"/>
      <c r="AY13" s="373"/>
      <c r="AZ13" s="373"/>
      <c r="BA13" s="373"/>
      <c r="BB13" s="373"/>
      <c r="BC13" s="373"/>
      <c r="BD13" s="373"/>
      <c r="BE13" s="373"/>
      <c r="BF13" s="373"/>
      <c r="BG13" s="373"/>
      <c r="BH13" s="373"/>
      <c r="BI13" s="373"/>
      <c r="BJ13" s="373"/>
      <c r="BK13" s="373"/>
      <c r="BL13" s="373"/>
      <c r="BM13" s="373"/>
      <c r="BN13" s="373"/>
      <c r="BO13" s="373"/>
      <c r="BP13" s="373"/>
      <c r="BQ13" s="373"/>
      <c r="BR13" s="373"/>
      <c r="BS13" s="373"/>
      <c r="BT13"/>
    </row>
    <row r="14" spans="1:72" x14ac:dyDescent="0.2">
      <c r="A14" s="292">
        <v>45479</v>
      </c>
      <c r="B14" s="172"/>
      <c r="C14" s="173"/>
      <c r="D14" s="445"/>
      <c r="E14" s="445"/>
      <c r="F14" s="445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 s="373"/>
      <c r="AW14" s="373"/>
      <c r="AX14" s="373"/>
      <c r="AY14" s="373"/>
      <c r="AZ14" s="373"/>
      <c r="BA14" s="373"/>
      <c r="BB14" s="373"/>
      <c r="BC14" s="373"/>
      <c r="BD14" s="373"/>
      <c r="BE14" s="373"/>
      <c r="BF14" s="373"/>
      <c r="BG14" s="373"/>
      <c r="BH14" s="373"/>
      <c r="BI14" s="373"/>
      <c r="BJ14" s="373"/>
      <c r="BK14" s="373"/>
      <c r="BL14" s="373"/>
      <c r="BM14" s="373"/>
      <c r="BN14" s="373"/>
      <c r="BO14" s="373"/>
      <c r="BP14" s="373"/>
      <c r="BQ14" s="373"/>
      <c r="BR14" s="373"/>
      <c r="BS14" s="373"/>
      <c r="BT14"/>
    </row>
    <row r="15" spans="1:72" x14ac:dyDescent="0.2">
      <c r="A15" s="292">
        <v>45480</v>
      </c>
      <c r="B15" s="174"/>
      <c r="C15" s="173"/>
      <c r="D15" s="445"/>
      <c r="E15" s="445"/>
      <c r="F15" s="445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/>
    </row>
    <row r="16" spans="1:72" x14ac:dyDescent="0.2">
      <c r="A16" s="292">
        <v>45481</v>
      </c>
      <c r="B16" s="172"/>
      <c r="C16" s="173"/>
      <c r="D16" s="445"/>
      <c r="E16" s="445"/>
      <c r="F16" s="445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 s="373"/>
      <c r="AW16" s="373"/>
      <c r="AX16" s="373"/>
      <c r="AY16" s="373"/>
      <c r="AZ16" s="373"/>
      <c r="BA16" s="373"/>
      <c r="BB16" s="373"/>
      <c r="BC16" s="373"/>
      <c r="BD16" s="373"/>
      <c r="BE16" s="373"/>
      <c r="BF16" s="373"/>
      <c r="BG16" s="373"/>
      <c r="BH16" s="373"/>
      <c r="BI16" s="373"/>
      <c r="BJ16" s="373"/>
      <c r="BK16" s="373"/>
      <c r="BL16" s="373"/>
      <c r="BM16" s="373"/>
      <c r="BN16" s="373"/>
      <c r="BO16" s="373"/>
      <c r="BP16" s="373"/>
      <c r="BQ16" s="373"/>
      <c r="BR16" s="373"/>
      <c r="BS16" s="373"/>
      <c r="BT16"/>
    </row>
    <row r="17" spans="1:72" x14ac:dyDescent="0.2">
      <c r="A17" s="292">
        <v>45482</v>
      </c>
      <c r="B17" s="172"/>
      <c r="C17" s="173"/>
      <c r="D17" s="445"/>
      <c r="E17" s="445"/>
      <c r="F17" s="445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 s="373"/>
      <c r="AW17" s="373"/>
      <c r="AX17" s="373"/>
      <c r="AY17" s="373"/>
      <c r="AZ17" s="373"/>
      <c r="BA17" s="373"/>
      <c r="BB17" s="373"/>
      <c r="BC17" s="373"/>
      <c r="BD17" s="373"/>
      <c r="BE17" s="373"/>
      <c r="BF17" s="373"/>
      <c r="BG17" s="373"/>
      <c r="BH17" s="373"/>
      <c r="BI17" s="373"/>
      <c r="BJ17" s="373"/>
      <c r="BK17" s="373"/>
      <c r="BL17" s="373"/>
      <c r="BM17" s="373"/>
      <c r="BN17" s="373"/>
      <c r="BO17" s="373"/>
      <c r="BP17" s="373"/>
      <c r="BQ17" s="373"/>
      <c r="BR17" s="373"/>
      <c r="BS17" s="373"/>
      <c r="BT17"/>
    </row>
    <row r="18" spans="1:72" x14ac:dyDescent="0.2">
      <c r="A18" s="292">
        <v>45483</v>
      </c>
      <c r="B18" s="172"/>
      <c r="C18" s="173"/>
      <c r="D18" s="445"/>
      <c r="E18" s="445"/>
      <c r="F18" s="445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 s="373"/>
      <c r="AW18" s="373"/>
      <c r="AX18" s="373"/>
      <c r="AY18" s="373"/>
      <c r="AZ18" s="373"/>
      <c r="BA18" s="373"/>
      <c r="BB18" s="373"/>
      <c r="BC18" s="373"/>
      <c r="BD18" s="373"/>
      <c r="BE18" s="373"/>
      <c r="BF18" s="373"/>
      <c r="BG18" s="373"/>
      <c r="BH18" s="373"/>
      <c r="BI18" s="373"/>
      <c r="BJ18" s="373"/>
      <c r="BK18" s="373"/>
      <c r="BL18" s="373"/>
      <c r="BM18" s="373"/>
      <c r="BN18" s="373"/>
      <c r="BO18" s="373"/>
      <c r="BP18" s="373"/>
      <c r="BQ18" s="373"/>
      <c r="BR18" s="373"/>
      <c r="BS18" s="373"/>
      <c r="BT18"/>
    </row>
    <row r="19" spans="1:72" x14ac:dyDescent="0.2">
      <c r="A19" s="292">
        <v>45484</v>
      </c>
      <c r="B19" s="172"/>
      <c r="C19" s="173"/>
      <c r="D19" s="445"/>
      <c r="E19" s="445"/>
      <c r="F19" s="445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  <c r="AZ19" s="373"/>
      <c r="BA19" s="373"/>
      <c r="BB19" s="373"/>
      <c r="BC19" s="373"/>
      <c r="BD19" s="373"/>
      <c r="BE19" s="373"/>
      <c r="BF19" s="373"/>
      <c r="BG19" s="373"/>
      <c r="BH19" s="373"/>
      <c r="BI19" s="373"/>
      <c r="BJ19" s="373"/>
      <c r="BK19" s="373"/>
      <c r="BL19" s="373"/>
      <c r="BM19" s="373"/>
      <c r="BN19" s="373"/>
      <c r="BO19" s="373"/>
      <c r="BP19" s="373"/>
      <c r="BQ19" s="373"/>
      <c r="BR19" s="373"/>
      <c r="BS19" s="373"/>
      <c r="BT19"/>
    </row>
    <row r="20" spans="1:72" x14ac:dyDescent="0.2">
      <c r="A20" s="292">
        <v>45485</v>
      </c>
      <c r="B20" s="172"/>
      <c r="C20" s="173"/>
      <c r="D20" s="445"/>
      <c r="E20" s="445"/>
      <c r="F20" s="445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 s="373"/>
      <c r="AW20" s="373"/>
      <c r="AX20" s="373"/>
      <c r="AY20" s="373"/>
      <c r="AZ20" s="373"/>
      <c r="BA20" s="373"/>
      <c r="BB20" s="373"/>
      <c r="BC20" s="373"/>
      <c r="BD20" s="373"/>
      <c r="BE20" s="373"/>
      <c r="BF20" s="373"/>
      <c r="BG20" s="373"/>
      <c r="BH20" s="373"/>
      <c r="BI20" s="373"/>
      <c r="BJ20" s="373"/>
      <c r="BK20" s="373"/>
      <c r="BL20" s="373"/>
      <c r="BM20" s="373"/>
      <c r="BN20" s="373"/>
      <c r="BO20" s="373"/>
      <c r="BP20" s="373"/>
      <c r="BQ20" s="373"/>
      <c r="BR20" s="373"/>
      <c r="BS20" s="373"/>
      <c r="BT20"/>
    </row>
    <row r="21" spans="1:72" x14ac:dyDescent="0.2">
      <c r="A21" s="292">
        <v>45486</v>
      </c>
      <c r="B21" s="172"/>
      <c r="C21" s="173"/>
      <c r="D21" s="445"/>
      <c r="E21" s="445"/>
      <c r="F21" s="445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 s="373"/>
      <c r="AW21" s="373"/>
      <c r="AX21" s="373"/>
      <c r="AY21" s="373"/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373"/>
      <c r="BP21" s="373"/>
      <c r="BQ21" s="373"/>
      <c r="BR21" s="373"/>
      <c r="BS21" s="373"/>
      <c r="BT21"/>
    </row>
    <row r="22" spans="1:72" x14ac:dyDescent="0.2">
      <c r="A22" s="292">
        <v>45487</v>
      </c>
      <c r="B22" s="172"/>
      <c r="C22" s="173"/>
      <c r="D22" s="445"/>
      <c r="E22" s="445"/>
      <c r="F22" s="445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 s="373"/>
      <c r="AW22" s="373"/>
      <c r="AX22" s="373"/>
      <c r="AY22" s="373"/>
      <c r="AZ22" s="373"/>
      <c r="BA22" s="373"/>
      <c r="BB22" s="373"/>
      <c r="BC22" s="373"/>
      <c r="BD22" s="373"/>
      <c r="BE22" s="373"/>
      <c r="BF22" s="373"/>
      <c r="BG22" s="373"/>
      <c r="BH22" s="373"/>
      <c r="BI22" s="373"/>
      <c r="BJ22" s="373"/>
      <c r="BK22" s="373"/>
      <c r="BL22" s="373"/>
      <c r="BM22" s="373"/>
      <c r="BN22" s="373"/>
      <c r="BO22" s="373"/>
      <c r="BP22" s="373"/>
      <c r="BQ22" s="373"/>
      <c r="BR22" s="373"/>
      <c r="BS22" s="373"/>
      <c r="BT22"/>
    </row>
    <row r="23" spans="1:72" x14ac:dyDescent="0.2">
      <c r="A23" s="292">
        <v>45488</v>
      </c>
      <c r="B23" s="172"/>
      <c r="C23" s="173"/>
      <c r="D23" s="445"/>
      <c r="E23" s="445"/>
      <c r="F23" s="445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 s="373"/>
      <c r="AW23" s="373"/>
      <c r="AX23" s="373"/>
      <c r="AY23" s="373"/>
      <c r="AZ23" s="373"/>
      <c r="BA23" s="373"/>
      <c r="BB23" s="373"/>
      <c r="BC23" s="373"/>
      <c r="BD23" s="373"/>
      <c r="BE23" s="373"/>
      <c r="BF23" s="373"/>
      <c r="BG23" s="373"/>
      <c r="BH23" s="373"/>
      <c r="BI23" s="373"/>
      <c r="BJ23" s="373"/>
      <c r="BK23" s="373"/>
      <c r="BL23" s="373"/>
      <c r="BM23" s="373"/>
      <c r="BN23" s="373"/>
      <c r="BO23" s="373"/>
      <c r="BP23" s="373"/>
      <c r="BQ23" s="373"/>
      <c r="BR23" s="373"/>
      <c r="BS23" s="373"/>
      <c r="BT23"/>
    </row>
    <row r="24" spans="1:72" x14ac:dyDescent="0.2">
      <c r="A24" s="292">
        <v>45489</v>
      </c>
      <c r="B24" s="172"/>
      <c r="C24" s="173"/>
      <c r="D24" s="445"/>
      <c r="E24" s="445"/>
      <c r="F24" s="445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 s="373"/>
      <c r="AW24" s="373"/>
      <c r="AX24" s="373"/>
      <c r="AY24" s="373"/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373"/>
      <c r="BP24" s="373"/>
      <c r="BQ24" s="373"/>
      <c r="BR24" s="373"/>
      <c r="BS24" s="373"/>
      <c r="BT24"/>
    </row>
    <row r="25" spans="1:72" x14ac:dyDescent="0.2">
      <c r="A25" s="292">
        <v>45490</v>
      </c>
      <c r="B25" s="172"/>
      <c r="C25" s="173"/>
      <c r="D25" s="445"/>
      <c r="E25" s="445"/>
      <c r="F25" s="445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3"/>
      <c r="AY25" s="373"/>
      <c r="AZ25" s="373"/>
      <c r="BA25" s="373"/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373"/>
      <c r="BN25" s="373"/>
      <c r="BO25" s="373"/>
      <c r="BP25" s="373"/>
      <c r="BQ25" s="373"/>
      <c r="BR25" s="373"/>
      <c r="BS25" s="373"/>
      <c r="BT25"/>
    </row>
    <row r="26" spans="1:72" x14ac:dyDescent="0.2">
      <c r="A26" s="292">
        <v>45491</v>
      </c>
      <c r="B26" s="172"/>
      <c r="C26" s="173"/>
      <c r="D26" s="445"/>
      <c r="E26" s="445"/>
      <c r="F26" s="445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 s="373"/>
      <c r="AW26" s="373"/>
      <c r="AX26" s="373"/>
      <c r="AY26" s="373"/>
      <c r="AZ26" s="373"/>
      <c r="BA26" s="373"/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373"/>
      <c r="BN26" s="373"/>
      <c r="BO26" s="373"/>
      <c r="BP26" s="373"/>
      <c r="BQ26" s="373"/>
      <c r="BR26" s="373"/>
      <c r="BS26" s="373"/>
      <c r="BT26"/>
    </row>
    <row r="27" spans="1:72" x14ac:dyDescent="0.2">
      <c r="A27" s="292">
        <v>45492</v>
      </c>
      <c r="B27" s="172"/>
      <c r="C27" s="173"/>
      <c r="D27" s="445"/>
      <c r="E27" s="445"/>
      <c r="F27" s="445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 s="373"/>
      <c r="AW27" s="373"/>
      <c r="AX27" s="373"/>
      <c r="AY27" s="373"/>
      <c r="AZ27" s="373"/>
      <c r="BA27" s="373"/>
      <c r="BB27" s="373"/>
      <c r="BC27" s="373"/>
      <c r="BD27" s="373"/>
      <c r="BE27" s="373"/>
      <c r="BF27" s="373"/>
      <c r="BG27" s="373"/>
      <c r="BH27" s="373"/>
      <c r="BI27" s="373"/>
      <c r="BJ27" s="373"/>
      <c r="BK27" s="373"/>
      <c r="BL27" s="373"/>
      <c r="BM27" s="373"/>
      <c r="BN27" s="373"/>
      <c r="BO27" s="373"/>
      <c r="BP27" s="373"/>
      <c r="BQ27" s="373"/>
      <c r="BR27" s="373"/>
      <c r="BS27" s="373"/>
      <c r="BT27"/>
    </row>
    <row r="28" spans="1:72" x14ac:dyDescent="0.2">
      <c r="A28" s="292">
        <v>45493</v>
      </c>
      <c r="B28" s="172"/>
      <c r="C28" s="173"/>
      <c r="D28" s="445"/>
      <c r="E28" s="445"/>
      <c r="F28" s="445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  <c r="BA28" s="373"/>
      <c r="BB28" s="373"/>
      <c r="BC28" s="373"/>
      <c r="BD28" s="373"/>
      <c r="BE28" s="373"/>
      <c r="BF28" s="373"/>
      <c r="BG28" s="373"/>
      <c r="BH28" s="373"/>
      <c r="BI28" s="373"/>
      <c r="BJ28" s="373"/>
      <c r="BK28" s="373"/>
      <c r="BL28" s="373"/>
      <c r="BM28" s="373"/>
      <c r="BN28" s="373"/>
      <c r="BO28" s="373"/>
      <c r="BP28" s="373"/>
      <c r="BQ28" s="373"/>
      <c r="BR28" s="373"/>
      <c r="BS28" s="373"/>
      <c r="BT28"/>
    </row>
    <row r="29" spans="1:72" x14ac:dyDescent="0.2">
      <c r="A29" s="292">
        <v>45494</v>
      </c>
      <c r="B29" s="172"/>
      <c r="C29" s="173"/>
      <c r="D29" s="445"/>
      <c r="E29" s="445"/>
      <c r="F29" s="445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 s="373"/>
      <c r="AW29" s="373"/>
      <c r="AX29" s="373"/>
      <c r="AY29" s="373"/>
      <c r="AZ29" s="373"/>
      <c r="BA29" s="373"/>
      <c r="BB29" s="373"/>
      <c r="BC29" s="373"/>
      <c r="BD29" s="373"/>
      <c r="BE29" s="373"/>
      <c r="BF29" s="373"/>
      <c r="BG29" s="373"/>
      <c r="BH29" s="373"/>
      <c r="BI29" s="373"/>
      <c r="BJ29" s="373"/>
      <c r="BK29" s="373"/>
      <c r="BL29" s="373"/>
      <c r="BM29" s="373"/>
      <c r="BN29" s="373"/>
      <c r="BO29" s="373"/>
      <c r="BP29" s="373"/>
      <c r="BQ29" s="373"/>
      <c r="BR29" s="373"/>
      <c r="BS29" s="373"/>
      <c r="BT29"/>
    </row>
    <row r="30" spans="1:72" x14ac:dyDescent="0.2">
      <c r="A30" s="292">
        <v>45495</v>
      </c>
      <c r="B30" s="172"/>
      <c r="C30" s="173"/>
      <c r="D30" s="445"/>
      <c r="E30" s="445"/>
      <c r="F30" s="445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 s="373"/>
      <c r="AW30" s="373"/>
      <c r="AX30" s="373"/>
      <c r="AY30" s="373"/>
      <c r="AZ30" s="373"/>
      <c r="BA30" s="373"/>
      <c r="BB30" s="373"/>
      <c r="BC30" s="373"/>
      <c r="BD30" s="373"/>
      <c r="BE30" s="373"/>
      <c r="BF30" s="373"/>
      <c r="BG30" s="373"/>
      <c r="BH30" s="373"/>
      <c r="BI30" s="373"/>
      <c r="BJ30" s="373"/>
      <c r="BK30" s="373"/>
      <c r="BL30" s="373"/>
      <c r="BM30" s="373"/>
      <c r="BN30" s="373"/>
      <c r="BO30" s="373"/>
      <c r="BP30" s="373"/>
      <c r="BQ30" s="373"/>
      <c r="BR30" s="373"/>
      <c r="BS30" s="373"/>
      <c r="BT30"/>
    </row>
    <row r="31" spans="1:72" x14ac:dyDescent="0.2">
      <c r="A31" s="292">
        <v>45496</v>
      </c>
      <c r="B31" s="172"/>
      <c r="C31" s="173"/>
      <c r="D31" s="445"/>
      <c r="E31" s="445"/>
      <c r="F31" s="445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 s="373"/>
      <c r="AW31" s="373"/>
      <c r="AX31" s="373"/>
      <c r="AY31" s="373"/>
      <c r="AZ31" s="373"/>
      <c r="BA31" s="373"/>
      <c r="BB31" s="373"/>
      <c r="BC31" s="373"/>
      <c r="BD31" s="373"/>
      <c r="BE31" s="373"/>
      <c r="BF31" s="373"/>
      <c r="BG31" s="373"/>
      <c r="BH31" s="373"/>
      <c r="BI31" s="373"/>
      <c r="BJ31" s="373"/>
      <c r="BK31" s="373"/>
      <c r="BL31" s="373"/>
      <c r="BM31" s="373"/>
      <c r="BN31" s="373"/>
      <c r="BO31" s="373"/>
      <c r="BP31" s="373"/>
      <c r="BQ31" s="373"/>
      <c r="BR31" s="373"/>
      <c r="BS31" s="373"/>
      <c r="BT31"/>
    </row>
    <row r="32" spans="1:72" x14ac:dyDescent="0.2">
      <c r="A32" s="292">
        <v>45497</v>
      </c>
      <c r="B32" s="172"/>
      <c r="C32" s="173"/>
      <c r="D32" s="445"/>
      <c r="E32" s="445"/>
      <c r="F32" s="445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 s="373"/>
      <c r="AW32" s="373"/>
      <c r="AX32" s="373"/>
      <c r="AY32" s="373"/>
      <c r="AZ32" s="373"/>
      <c r="BA32" s="373"/>
      <c r="BB32" s="373"/>
      <c r="BC32" s="373"/>
      <c r="BD32" s="373"/>
      <c r="BE32" s="373"/>
      <c r="BF32" s="373"/>
      <c r="BG32" s="373"/>
      <c r="BH32" s="373"/>
      <c r="BI32" s="373"/>
      <c r="BJ32" s="373"/>
      <c r="BK32" s="373"/>
      <c r="BL32" s="373"/>
      <c r="BM32" s="373"/>
      <c r="BN32" s="373"/>
      <c r="BO32" s="373"/>
      <c r="BP32" s="373"/>
      <c r="BQ32" s="373"/>
      <c r="BR32" s="373"/>
      <c r="BS32" s="373"/>
      <c r="BT32"/>
    </row>
    <row r="33" spans="1:72" x14ac:dyDescent="0.2">
      <c r="A33" s="292">
        <v>45498</v>
      </c>
      <c r="B33" s="172"/>
      <c r="C33" s="173"/>
      <c r="D33" s="445"/>
      <c r="E33" s="445"/>
      <c r="F33" s="445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 s="373"/>
      <c r="AW33" s="373"/>
      <c r="AX33" s="373"/>
      <c r="AY33" s="373"/>
      <c r="AZ33" s="373"/>
      <c r="BA33" s="373"/>
      <c r="BB33" s="373"/>
      <c r="BC33" s="373"/>
      <c r="BD33" s="373"/>
      <c r="BE33" s="373"/>
      <c r="BF33" s="373"/>
      <c r="BG33" s="373"/>
      <c r="BH33" s="373"/>
      <c r="BI33" s="373"/>
      <c r="BJ33" s="373"/>
      <c r="BK33" s="373"/>
      <c r="BL33" s="373"/>
      <c r="BM33" s="373"/>
      <c r="BN33" s="373"/>
      <c r="BO33" s="373"/>
      <c r="BP33" s="373"/>
      <c r="BQ33" s="373"/>
      <c r="BR33" s="373"/>
      <c r="BS33" s="373"/>
      <c r="BT33"/>
    </row>
    <row r="34" spans="1:72" x14ac:dyDescent="0.2">
      <c r="A34" s="292">
        <v>45499</v>
      </c>
      <c r="B34" s="172"/>
      <c r="C34" s="173"/>
      <c r="D34" s="445"/>
      <c r="E34" s="445"/>
      <c r="F34" s="445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 s="373"/>
      <c r="AW34" s="373"/>
      <c r="AX34" s="373"/>
      <c r="AY34" s="373"/>
      <c r="AZ34" s="373"/>
      <c r="BA34" s="373"/>
      <c r="BB34" s="373"/>
      <c r="BC34" s="373"/>
      <c r="BD34" s="373"/>
      <c r="BE34" s="373"/>
      <c r="BF34" s="373"/>
      <c r="BG34" s="373"/>
      <c r="BH34" s="373"/>
      <c r="BI34" s="373"/>
      <c r="BJ34" s="373"/>
      <c r="BK34" s="373"/>
      <c r="BL34" s="373"/>
      <c r="BM34" s="373"/>
      <c r="BN34" s="373"/>
      <c r="BO34" s="373"/>
      <c r="BP34" s="373"/>
      <c r="BQ34" s="373"/>
      <c r="BR34" s="373"/>
      <c r="BS34" s="373"/>
      <c r="BT34"/>
    </row>
    <row r="35" spans="1:72" x14ac:dyDescent="0.2">
      <c r="A35" s="292">
        <v>45500</v>
      </c>
      <c r="B35" s="172"/>
      <c r="C35" s="173"/>
      <c r="D35" s="445"/>
      <c r="E35" s="445"/>
      <c r="F35" s="445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/>
    </row>
    <row r="36" spans="1:72" x14ac:dyDescent="0.2">
      <c r="A36" s="292">
        <v>45501</v>
      </c>
      <c r="B36" s="172"/>
      <c r="C36" s="173"/>
      <c r="D36" s="445"/>
      <c r="E36" s="445"/>
      <c r="F36" s="445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 s="373"/>
      <c r="AW36" s="373"/>
      <c r="AX36" s="373"/>
      <c r="AY36" s="373"/>
      <c r="AZ36" s="373"/>
      <c r="BA36" s="373"/>
      <c r="BB36" s="373"/>
      <c r="BC36" s="373"/>
      <c r="BD36" s="373"/>
      <c r="BE36" s="373"/>
      <c r="BF36" s="373"/>
      <c r="BG36" s="373"/>
      <c r="BH36" s="373"/>
      <c r="BI36" s="373"/>
      <c r="BJ36" s="373"/>
      <c r="BK36" s="373"/>
      <c r="BL36" s="373"/>
      <c r="BM36" s="373"/>
      <c r="BN36" s="373"/>
      <c r="BO36" s="373"/>
      <c r="BP36" s="373"/>
      <c r="BQ36" s="373"/>
      <c r="BR36" s="373"/>
      <c r="BS36" s="373"/>
      <c r="BT36"/>
    </row>
    <row r="37" spans="1:72" x14ac:dyDescent="0.2">
      <c r="A37" s="292">
        <v>45502</v>
      </c>
      <c r="B37" s="172"/>
      <c r="C37" s="173"/>
      <c r="D37" s="445"/>
      <c r="E37" s="445"/>
      <c r="F37" s="445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 s="373"/>
      <c r="AW37" s="373"/>
      <c r="AX37" s="373"/>
      <c r="AY37" s="373"/>
      <c r="AZ37" s="373"/>
      <c r="BA37" s="373"/>
      <c r="BB37" s="373"/>
      <c r="BC37" s="373"/>
      <c r="BD37" s="373"/>
      <c r="BE37" s="373"/>
      <c r="BF37" s="373"/>
      <c r="BG37" s="373"/>
      <c r="BH37" s="373"/>
      <c r="BI37" s="373"/>
      <c r="BJ37" s="373"/>
      <c r="BK37" s="373"/>
      <c r="BL37" s="373"/>
      <c r="BM37" s="373"/>
      <c r="BN37" s="373"/>
      <c r="BO37" s="373"/>
      <c r="BP37" s="373"/>
      <c r="BQ37" s="373"/>
      <c r="BR37" s="373"/>
      <c r="BS37" s="373"/>
      <c r="BT37"/>
    </row>
    <row r="38" spans="1:72" x14ac:dyDescent="0.2">
      <c r="A38" s="292">
        <v>45503</v>
      </c>
      <c r="B38" s="172"/>
      <c r="C38" s="173"/>
      <c r="D38" s="445"/>
      <c r="E38" s="445"/>
      <c r="F38" s="445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 s="373"/>
      <c r="AW38" s="373"/>
      <c r="AX38" s="373"/>
      <c r="AY38" s="373"/>
      <c r="AZ38" s="373"/>
      <c r="BA38" s="373"/>
      <c r="BB38" s="373"/>
      <c r="BC38" s="373"/>
      <c r="BD38" s="373"/>
      <c r="BE38" s="373"/>
      <c r="BF38" s="373"/>
      <c r="BG38" s="373"/>
      <c r="BH38" s="373"/>
      <c r="BI38" s="373"/>
      <c r="BJ38" s="373"/>
      <c r="BK38" s="373"/>
      <c r="BL38" s="373"/>
      <c r="BM38" s="373"/>
      <c r="BN38" s="373"/>
      <c r="BO38" s="373"/>
      <c r="BP38" s="373"/>
      <c r="BQ38" s="373"/>
      <c r="BR38" s="373"/>
      <c r="BS38" s="373"/>
      <c r="BT38"/>
    </row>
    <row r="39" spans="1:72" x14ac:dyDescent="0.2">
      <c r="A39" s="292">
        <v>45504</v>
      </c>
      <c r="B39" s="172"/>
      <c r="C39" s="173"/>
      <c r="D39" s="445"/>
      <c r="E39" s="445"/>
      <c r="F39" s="445"/>
      <c r="G39" s="373"/>
      <c r="H39" s="373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  <c r="AA39" s="373"/>
      <c r="AB39" s="373"/>
      <c r="AC39" s="373"/>
      <c r="AD39" s="373"/>
      <c r="AE39" s="373"/>
      <c r="AF39" s="373"/>
      <c r="AG39" s="373"/>
      <c r="AH39" s="373"/>
      <c r="AI39" s="373"/>
      <c r="AJ39" s="373"/>
      <c r="AK39" s="373"/>
      <c r="AL39" s="373"/>
      <c r="AM39" s="373"/>
      <c r="AN39" s="373"/>
      <c r="AO39" s="373"/>
      <c r="AP39" s="373"/>
      <c r="AQ39" s="373"/>
      <c r="AR39" s="373"/>
      <c r="AS39" s="373"/>
      <c r="AT39" s="373"/>
      <c r="AU39" s="373"/>
      <c r="AV39" s="373"/>
      <c r="AW39" s="373"/>
      <c r="AX39" s="373"/>
      <c r="AY39" s="373"/>
      <c r="AZ39" s="373"/>
      <c r="BA39" s="373"/>
      <c r="BB39" s="373"/>
      <c r="BC39" s="373"/>
      <c r="BD39" s="373"/>
      <c r="BE39" s="373"/>
      <c r="BF39" s="373"/>
      <c r="BG39" s="373"/>
      <c r="BH39" s="373"/>
      <c r="BI39" s="373"/>
      <c r="BJ39" s="373"/>
      <c r="BK39" s="373"/>
      <c r="BL39" s="373"/>
      <c r="BM39" s="373"/>
      <c r="BN39" s="373"/>
      <c r="BO39" s="373"/>
      <c r="BP39" s="373"/>
      <c r="BQ39" s="373"/>
      <c r="BR39" s="373"/>
      <c r="BS39" s="373"/>
      <c r="BT39"/>
    </row>
    <row r="40" spans="1:72" s="101" customFormat="1" x14ac:dyDescent="0.2">
      <c r="A40" s="293" t="s">
        <v>115</v>
      </c>
      <c r="B40" s="62">
        <f>SUM(B9:B38)</f>
        <v>0</v>
      </c>
      <c r="C40" s="370">
        <f>SUM(C9:C38)</f>
        <v>0</v>
      </c>
      <c r="D40" s="448"/>
      <c r="E40" s="448"/>
      <c r="F40" s="448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375"/>
    </row>
    <row r="41" spans="1:72" x14ac:dyDescent="0.2">
      <c r="A41" s="63"/>
      <c r="B41" s="64"/>
      <c r="C41" s="64"/>
      <c r="D41" s="64"/>
      <c r="E41" s="64"/>
      <c r="F41" s="64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  <c r="AV41" s="373"/>
      <c r="AW41" s="373"/>
      <c r="AX41" s="373"/>
      <c r="AY41" s="373"/>
      <c r="AZ41" s="373"/>
      <c r="BA41" s="373"/>
      <c r="BB41" s="373"/>
      <c r="BC41" s="373"/>
      <c r="BD41" s="373"/>
      <c r="BE41" s="373"/>
      <c r="BF41" s="373"/>
      <c r="BG41" s="373"/>
      <c r="BH41" s="373"/>
      <c r="BI41" s="373"/>
      <c r="BJ41" s="373"/>
      <c r="BK41" s="373"/>
      <c r="BL41" s="373"/>
      <c r="BM41" s="373"/>
      <c r="BN41" s="373"/>
      <c r="BO41" s="373"/>
      <c r="BP41" s="373"/>
      <c r="BQ41" s="373"/>
      <c r="BR41" s="373"/>
      <c r="BS41" s="373"/>
      <c r="BT41"/>
    </row>
    <row r="42" spans="1:72" s="94" customFormat="1" x14ac:dyDescent="0.2">
      <c r="A42" s="93" t="s">
        <v>134</v>
      </c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 s="373"/>
      <c r="AW42" s="373"/>
      <c r="AX42" s="373"/>
      <c r="AY42" s="373"/>
      <c r="AZ42" s="373"/>
      <c r="BA42" s="373"/>
      <c r="BB42" s="373"/>
      <c r="BC42" s="373"/>
      <c r="BD42" s="373"/>
      <c r="BE42" s="373"/>
      <c r="BF42" s="373"/>
      <c r="BG42" s="373"/>
      <c r="BH42" s="373"/>
      <c r="BI42" s="373"/>
      <c r="BJ42" s="373"/>
      <c r="BK42" s="373"/>
      <c r="BL42" s="373"/>
      <c r="BM42" s="373"/>
      <c r="BN42" s="373"/>
      <c r="BO42" s="373"/>
      <c r="BP42" s="373"/>
      <c r="BQ42" s="373"/>
      <c r="BR42" s="373"/>
      <c r="BS42" s="373"/>
    </row>
    <row r="43" spans="1:72" ht="25.5" x14ac:dyDescent="0.2">
      <c r="A43" s="291" t="s">
        <v>141</v>
      </c>
      <c r="B43" s="254" t="s">
        <v>142</v>
      </c>
      <c r="C43" s="254" t="s">
        <v>143</v>
      </c>
      <c r="D43" s="376" t="s">
        <v>144</v>
      </c>
      <c r="E43" s="179"/>
      <c r="F43" s="179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 s="373"/>
      <c r="AW43" s="373"/>
      <c r="AX43" s="373"/>
      <c r="AY43" s="373"/>
      <c r="AZ43" s="373"/>
      <c r="BA43" s="373"/>
      <c r="BB43" s="373"/>
      <c r="BC43" s="373"/>
      <c r="BD43" s="373"/>
      <c r="BE43" s="373"/>
      <c r="BF43" s="373"/>
      <c r="BG43" s="373"/>
      <c r="BH43" s="373"/>
      <c r="BI43" s="373"/>
      <c r="BJ43" s="373"/>
      <c r="BK43" s="373"/>
      <c r="BL43" s="373"/>
      <c r="BM43" s="373"/>
      <c r="BN43" s="373"/>
      <c r="BO43" s="373"/>
      <c r="BP43" s="373"/>
      <c r="BQ43" s="373"/>
      <c r="BR43" s="373"/>
      <c r="BS43" s="373"/>
      <c r="BT43"/>
    </row>
    <row r="44" spans="1:72" x14ac:dyDescent="0.2">
      <c r="A44" s="292">
        <v>45505</v>
      </c>
      <c r="B44" s="172"/>
      <c r="C44" s="173"/>
      <c r="D44" s="444"/>
      <c r="E44" s="444"/>
      <c r="F44" s="444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 s="373"/>
      <c r="AW44" s="373"/>
      <c r="AX44" s="373"/>
      <c r="AY44" s="373"/>
      <c r="AZ44" s="373"/>
      <c r="BA44" s="373"/>
      <c r="BB44" s="373"/>
      <c r="BC44" s="373"/>
      <c r="BD44" s="373"/>
      <c r="BE44" s="373"/>
      <c r="BF44" s="373"/>
      <c r="BG44" s="373"/>
      <c r="BH44" s="373"/>
      <c r="BI44" s="373"/>
      <c r="BJ44" s="373"/>
      <c r="BK44" s="373"/>
      <c r="BL44" s="373"/>
      <c r="BM44" s="373"/>
      <c r="BN44" s="373"/>
      <c r="BO44" s="373"/>
      <c r="BP44" s="373"/>
      <c r="BQ44" s="373"/>
      <c r="BR44" s="373"/>
      <c r="BS44" s="373"/>
      <c r="BT44"/>
    </row>
    <row r="45" spans="1:72" x14ac:dyDescent="0.2">
      <c r="A45" s="292">
        <v>45506</v>
      </c>
      <c r="B45" s="172"/>
      <c r="C45" s="173"/>
      <c r="D45" s="444"/>
      <c r="E45" s="444"/>
      <c r="F45" s="444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 s="373"/>
      <c r="AW45" s="373"/>
      <c r="AX45" s="373"/>
      <c r="AY45" s="373"/>
      <c r="AZ45" s="373"/>
      <c r="BA45" s="373"/>
      <c r="BB45" s="373"/>
      <c r="BC45" s="373"/>
      <c r="BD45" s="373"/>
      <c r="BE45" s="373"/>
      <c r="BF45" s="373"/>
      <c r="BG45" s="373"/>
      <c r="BH45" s="373"/>
      <c r="BI45" s="373"/>
      <c r="BJ45" s="373"/>
      <c r="BK45" s="373"/>
      <c r="BL45" s="373"/>
      <c r="BM45" s="373"/>
      <c r="BN45" s="373"/>
      <c r="BO45" s="373"/>
      <c r="BP45" s="373"/>
      <c r="BQ45" s="373"/>
      <c r="BR45" s="373"/>
      <c r="BS45" s="373"/>
      <c r="BT45"/>
    </row>
    <row r="46" spans="1:72" x14ac:dyDescent="0.2">
      <c r="A46" s="292">
        <v>45507</v>
      </c>
      <c r="B46" s="172"/>
      <c r="C46" s="173"/>
      <c r="D46" s="444"/>
      <c r="E46" s="444"/>
      <c r="F46" s="444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 s="373"/>
      <c r="AW46" s="373"/>
      <c r="AX46" s="373"/>
      <c r="AY46" s="373"/>
      <c r="AZ46" s="373"/>
      <c r="BA46" s="373"/>
      <c r="BB46" s="373"/>
      <c r="BC46" s="373"/>
      <c r="BD46" s="373"/>
      <c r="BE46" s="373"/>
      <c r="BF46" s="373"/>
      <c r="BG46" s="373"/>
      <c r="BH46" s="373"/>
      <c r="BI46" s="373"/>
      <c r="BJ46" s="373"/>
      <c r="BK46" s="373"/>
      <c r="BL46" s="373"/>
      <c r="BM46" s="373"/>
      <c r="BN46" s="373"/>
      <c r="BO46" s="373"/>
      <c r="BP46" s="373"/>
      <c r="BQ46" s="373"/>
      <c r="BR46" s="373"/>
      <c r="BS46" s="373"/>
      <c r="BT46"/>
    </row>
    <row r="47" spans="1:72" x14ac:dyDescent="0.2">
      <c r="A47" s="292">
        <v>45508</v>
      </c>
      <c r="B47" s="172"/>
      <c r="C47" s="173"/>
      <c r="D47" s="444"/>
      <c r="E47" s="444"/>
      <c r="F47" s="444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 s="373"/>
      <c r="AW47" s="373"/>
      <c r="AX47" s="373"/>
      <c r="AY47" s="373"/>
      <c r="AZ47" s="373"/>
      <c r="BA47" s="373"/>
      <c r="BB47" s="373"/>
      <c r="BC47" s="373"/>
      <c r="BD47" s="373"/>
      <c r="BE47" s="373"/>
      <c r="BF47" s="373"/>
      <c r="BG47" s="373"/>
      <c r="BH47" s="373"/>
      <c r="BI47" s="373"/>
      <c r="BJ47" s="373"/>
      <c r="BK47" s="373"/>
      <c r="BL47" s="373"/>
      <c r="BM47" s="373"/>
      <c r="BN47" s="373"/>
      <c r="BO47" s="373"/>
      <c r="BP47" s="373"/>
      <c r="BQ47" s="373"/>
      <c r="BR47" s="373"/>
      <c r="BS47" s="373"/>
      <c r="BT47"/>
    </row>
    <row r="48" spans="1:72" x14ac:dyDescent="0.2">
      <c r="A48" s="292">
        <v>45509</v>
      </c>
      <c r="B48" s="172"/>
      <c r="C48" s="173"/>
      <c r="D48" s="444"/>
      <c r="E48" s="444"/>
      <c r="F48" s="444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 s="373"/>
      <c r="AW48" s="373"/>
      <c r="AX48" s="373"/>
      <c r="AY48" s="373"/>
      <c r="AZ48" s="373"/>
      <c r="BA48" s="373"/>
      <c r="BB48" s="373"/>
      <c r="BC48" s="373"/>
      <c r="BD48" s="373"/>
      <c r="BE48" s="373"/>
      <c r="BF48" s="373"/>
      <c r="BG48" s="373"/>
      <c r="BH48" s="373"/>
      <c r="BI48" s="373"/>
      <c r="BJ48" s="373"/>
      <c r="BK48" s="373"/>
      <c r="BL48" s="373"/>
      <c r="BM48" s="373"/>
      <c r="BN48" s="373"/>
      <c r="BO48" s="373"/>
      <c r="BP48" s="373"/>
      <c r="BQ48" s="373"/>
      <c r="BR48" s="373"/>
      <c r="BS48" s="373"/>
      <c r="BT48"/>
    </row>
    <row r="49" spans="1:72" x14ac:dyDescent="0.2">
      <c r="A49" s="292">
        <v>45510</v>
      </c>
      <c r="B49" s="174"/>
      <c r="C49" s="173"/>
      <c r="D49" s="444"/>
      <c r="E49" s="444"/>
      <c r="F49" s="444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 s="373"/>
      <c r="AW49" s="373"/>
      <c r="AX49" s="373"/>
      <c r="AY49" s="373"/>
      <c r="AZ49" s="373"/>
      <c r="BA49" s="373"/>
      <c r="BB49" s="373"/>
      <c r="BC49" s="373"/>
      <c r="BD49" s="373"/>
      <c r="BE49" s="373"/>
      <c r="BF49" s="373"/>
      <c r="BG49" s="373"/>
      <c r="BH49" s="373"/>
      <c r="BI49" s="373"/>
      <c r="BJ49" s="373"/>
      <c r="BK49" s="373"/>
      <c r="BL49" s="373"/>
      <c r="BM49" s="373"/>
      <c r="BN49" s="373"/>
      <c r="BO49" s="373"/>
      <c r="BP49" s="373"/>
      <c r="BQ49" s="373"/>
      <c r="BR49" s="373"/>
      <c r="BS49" s="373"/>
      <c r="BT49"/>
    </row>
    <row r="50" spans="1:72" x14ac:dyDescent="0.2">
      <c r="A50" s="292">
        <v>45511</v>
      </c>
      <c r="B50" s="172"/>
      <c r="C50" s="173"/>
      <c r="D50" s="444"/>
      <c r="E50" s="444"/>
      <c r="F50" s="444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 s="373"/>
      <c r="AW50" s="373"/>
      <c r="AX50" s="373"/>
      <c r="AY50" s="373"/>
      <c r="AZ50" s="373"/>
      <c r="BA50" s="373"/>
      <c r="BB50" s="373"/>
      <c r="BC50" s="373"/>
      <c r="BD50" s="373"/>
      <c r="BE50" s="373"/>
      <c r="BF50" s="373"/>
      <c r="BG50" s="373"/>
      <c r="BH50" s="373"/>
      <c r="BI50" s="373"/>
      <c r="BJ50" s="373"/>
      <c r="BK50" s="373"/>
      <c r="BL50" s="373"/>
      <c r="BM50" s="373"/>
      <c r="BN50" s="373"/>
      <c r="BO50" s="373"/>
      <c r="BP50" s="373"/>
      <c r="BQ50" s="373"/>
      <c r="BR50" s="373"/>
      <c r="BS50" s="373"/>
      <c r="BT50"/>
    </row>
    <row r="51" spans="1:72" x14ac:dyDescent="0.2">
      <c r="A51" s="292">
        <v>45512</v>
      </c>
      <c r="B51" s="172"/>
      <c r="C51" s="173"/>
      <c r="D51" s="444"/>
      <c r="E51" s="444"/>
      <c r="F51" s="444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 s="373"/>
      <c r="AW51" s="373"/>
      <c r="AX51" s="373"/>
      <c r="AY51" s="373"/>
      <c r="AZ51" s="373"/>
      <c r="BA51" s="373"/>
      <c r="BB51" s="373"/>
      <c r="BC51" s="373"/>
      <c r="BD51" s="373"/>
      <c r="BE51" s="373"/>
      <c r="BF51" s="373"/>
      <c r="BG51" s="373"/>
      <c r="BH51" s="373"/>
      <c r="BI51" s="373"/>
      <c r="BJ51" s="373"/>
      <c r="BK51" s="373"/>
      <c r="BL51" s="373"/>
      <c r="BM51" s="373"/>
      <c r="BN51" s="373"/>
      <c r="BO51" s="373"/>
      <c r="BP51" s="373"/>
      <c r="BQ51" s="373"/>
      <c r="BR51" s="373"/>
      <c r="BS51" s="373"/>
      <c r="BT51"/>
    </row>
    <row r="52" spans="1:72" x14ac:dyDescent="0.2">
      <c r="A52" s="292">
        <v>45513</v>
      </c>
      <c r="B52" s="172"/>
      <c r="C52" s="173"/>
      <c r="D52" s="444"/>
      <c r="E52" s="444"/>
      <c r="F52" s="444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 s="373"/>
      <c r="AW52" s="373"/>
      <c r="AX52" s="373"/>
      <c r="AY52" s="373"/>
      <c r="AZ52" s="373"/>
      <c r="BA52" s="373"/>
      <c r="BB52" s="373"/>
      <c r="BC52" s="373"/>
      <c r="BD52" s="373"/>
      <c r="BE52" s="373"/>
      <c r="BF52" s="373"/>
      <c r="BG52" s="373"/>
      <c r="BH52" s="373"/>
      <c r="BI52" s="373"/>
      <c r="BJ52" s="373"/>
      <c r="BK52" s="373"/>
      <c r="BL52" s="373"/>
      <c r="BM52" s="373"/>
      <c r="BN52" s="373"/>
      <c r="BO52" s="373"/>
      <c r="BP52" s="373"/>
      <c r="BQ52" s="373"/>
      <c r="BR52" s="373"/>
      <c r="BS52" s="373"/>
      <c r="BT52"/>
    </row>
    <row r="53" spans="1:72" x14ac:dyDescent="0.2">
      <c r="A53" s="292">
        <v>45514</v>
      </c>
      <c r="B53" s="172"/>
      <c r="C53" s="173"/>
      <c r="D53" s="444"/>
      <c r="E53" s="444"/>
      <c r="F53" s="444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 s="373"/>
      <c r="AW53" s="373"/>
      <c r="AX53" s="373"/>
      <c r="AY53" s="373"/>
      <c r="AZ53" s="373"/>
      <c r="BA53" s="373"/>
      <c r="BB53" s="373"/>
      <c r="BC53" s="373"/>
      <c r="BD53" s="373"/>
      <c r="BE53" s="373"/>
      <c r="BF53" s="373"/>
      <c r="BG53" s="373"/>
      <c r="BH53" s="373"/>
      <c r="BI53" s="373"/>
      <c r="BJ53" s="373"/>
      <c r="BK53" s="373"/>
      <c r="BL53" s="373"/>
      <c r="BM53" s="373"/>
      <c r="BN53" s="373"/>
      <c r="BO53" s="373"/>
      <c r="BP53" s="373"/>
      <c r="BQ53" s="373"/>
      <c r="BR53" s="373"/>
      <c r="BS53" s="373"/>
      <c r="BT53"/>
    </row>
    <row r="54" spans="1:72" x14ac:dyDescent="0.2">
      <c r="A54" s="292">
        <v>45515</v>
      </c>
      <c r="B54" s="172"/>
      <c r="C54" s="173"/>
      <c r="D54" s="444"/>
      <c r="E54" s="444"/>
      <c r="F54" s="444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 s="373"/>
      <c r="AW54" s="373"/>
      <c r="AX54" s="373"/>
      <c r="AY54" s="373"/>
      <c r="AZ54" s="373"/>
      <c r="BA54" s="373"/>
      <c r="BB54" s="373"/>
      <c r="BC54" s="373"/>
      <c r="BD54" s="373"/>
      <c r="BE54" s="373"/>
      <c r="BF54" s="373"/>
      <c r="BG54" s="373"/>
      <c r="BH54" s="373"/>
      <c r="BI54" s="373"/>
      <c r="BJ54" s="373"/>
      <c r="BK54" s="373"/>
      <c r="BL54" s="373"/>
      <c r="BM54" s="373"/>
      <c r="BN54" s="373"/>
      <c r="BO54" s="373"/>
      <c r="BP54" s="373"/>
      <c r="BQ54" s="373"/>
      <c r="BR54" s="373"/>
      <c r="BS54" s="373"/>
      <c r="BT54"/>
    </row>
    <row r="55" spans="1:72" x14ac:dyDescent="0.2">
      <c r="A55" s="292">
        <v>45516</v>
      </c>
      <c r="B55" s="172"/>
      <c r="C55" s="173"/>
      <c r="D55" s="444"/>
      <c r="E55" s="444"/>
      <c r="F55" s="444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 s="373"/>
      <c r="AW55" s="373"/>
      <c r="AX55" s="373"/>
      <c r="AY55" s="373"/>
      <c r="AZ55" s="373"/>
      <c r="BA55" s="373"/>
      <c r="BB55" s="373"/>
      <c r="BC55" s="373"/>
      <c r="BD55" s="373"/>
      <c r="BE55" s="373"/>
      <c r="BF55" s="373"/>
      <c r="BG55" s="373"/>
      <c r="BH55" s="373"/>
      <c r="BI55" s="373"/>
      <c r="BJ55" s="373"/>
      <c r="BK55" s="373"/>
      <c r="BL55" s="373"/>
      <c r="BM55" s="373"/>
      <c r="BN55" s="373"/>
      <c r="BO55" s="373"/>
      <c r="BP55" s="373"/>
      <c r="BQ55" s="373"/>
      <c r="BR55" s="373"/>
      <c r="BS55" s="373"/>
      <c r="BT55"/>
    </row>
    <row r="56" spans="1:72" x14ac:dyDescent="0.2">
      <c r="A56" s="292">
        <v>45517</v>
      </c>
      <c r="B56" s="172"/>
      <c r="C56" s="173"/>
      <c r="D56" s="444"/>
      <c r="E56" s="444"/>
      <c r="F56" s="444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 s="373"/>
      <c r="AW56" s="373"/>
      <c r="AX56" s="373"/>
      <c r="AY56" s="373"/>
      <c r="AZ56" s="373"/>
      <c r="BA56" s="373"/>
      <c r="BB56" s="373"/>
      <c r="BC56" s="373"/>
      <c r="BD56" s="373"/>
      <c r="BE56" s="373"/>
      <c r="BF56" s="373"/>
      <c r="BG56" s="373"/>
      <c r="BH56" s="373"/>
      <c r="BI56" s="373"/>
      <c r="BJ56" s="373"/>
      <c r="BK56" s="373"/>
      <c r="BL56" s="373"/>
      <c r="BM56" s="373"/>
      <c r="BN56" s="373"/>
      <c r="BO56" s="373"/>
      <c r="BP56" s="373"/>
      <c r="BQ56" s="373"/>
      <c r="BR56" s="373"/>
      <c r="BS56" s="373"/>
      <c r="BT56"/>
    </row>
    <row r="57" spans="1:72" x14ac:dyDescent="0.2">
      <c r="A57" s="292">
        <v>45518</v>
      </c>
      <c r="B57" s="172"/>
      <c r="C57" s="173"/>
      <c r="D57" s="444"/>
      <c r="E57" s="444"/>
      <c r="F57" s="444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 s="373"/>
      <c r="AW57" s="373"/>
      <c r="AX57" s="373"/>
      <c r="AY57" s="373"/>
      <c r="AZ57" s="373"/>
      <c r="BA57" s="373"/>
      <c r="BB57" s="373"/>
      <c r="BC57" s="373"/>
      <c r="BD57" s="373"/>
      <c r="BE57" s="373"/>
      <c r="BF57" s="373"/>
      <c r="BG57" s="373"/>
      <c r="BH57" s="373"/>
      <c r="BI57" s="373"/>
      <c r="BJ57" s="373"/>
      <c r="BK57" s="373"/>
      <c r="BL57" s="373"/>
      <c r="BM57" s="373"/>
      <c r="BN57" s="373"/>
      <c r="BO57" s="373"/>
      <c r="BP57" s="373"/>
      <c r="BQ57" s="373"/>
      <c r="BR57" s="373"/>
      <c r="BS57" s="373"/>
      <c r="BT57"/>
    </row>
    <row r="58" spans="1:72" x14ac:dyDescent="0.2">
      <c r="A58" s="292">
        <v>45519</v>
      </c>
      <c r="B58" s="172"/>
      <c r="C58" s="173"/>
      <c r="D58" s="444"/>
      <c r="E58" s="444"/>
      <c r="F58" s="444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 s="373"/>
      <c r="AW58" s="373"/>
      <c r="AX58" s="373"/>
      <c r="AY58" s="373"/>
      <c r="AZ58" s="373"/>
      <c r="BA58" s="373"/>
      <c r="BB58" s="373"/>
      <c r="BC58" s="373"/>
      <c r="BD58" s="373"/>
      <c r="BE58" s="373"/>
      <c r="BF58" s="373"/>
      <c r="BG58" s="373"/>
      <c r="BH58" s="373"/>
      <c r="BI58" s="373"/>
      <c r="BJ58" s="373"/>
      <c r="BK58" s="373"/>
      <c r="BL58" s="373"/>
      <c r="BM58" s="373"/>
      <c r="BN58" s="373"/>
      <c r="BO58" s="373"/>
      <c r="BP58" s="373"/>
      <c r="BQ58" s="373"/>
      <c r="BR58" s="373"/>
      <c r="BS58" s="373"/>
      <c r="BT58"/>
    </row>
    <row r="59" spans="1:72" x14ac:dyDescent="0.2">
      <c r="A59" s="292">
        <v>45520</v>
      </c>
      <c r="B59" s="172"/>
      <c r="C59" s="173"/>
      <c r="D59" s="444"/>
      <c r="E59" s="444"/>
      <c r="F59" s="444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 s="373"/>
      <c r="AW59" s="373"/>
      <c r="AX59" s="373"/>
      <c r="AY59" s="373"/>
      <c r="AZ59" s="373"/>
      <c r="BA59" s="373"/>
      <c r="BB59" s="373"/>
      <c r="BC59" s="373"/>
      <c r="BD59" s="373"/>
      <c r="BE59" s="373"/>
      <c r="BF59" s="373"/>
      <c r="BG59" s="373"/>
      <c r="BH59" s="373"/>
      <c r="BI59" s="373"/>
      <c r="BJ59" s="373"/>
      <c r="BK59" s="373"/>
      <c r="BL59" s="373"/>
      <c r="BM59" s="373"/>
      <c r="BN59" s="373"/>
      <c r="BO59" s="373"/>
      <c r="BP59" s="373"/>
      <c r="BQ59" s="373"/>
      <c r="BR59" s="373"/>
      <c r="BS59" s="373"/>
      <c r="BT59"/>
    </row>
    <row r="60" spans="1:72" x14ac:dyDescent="0.2">
      <c r="A60" s="292">
        <v>45521</v>
      </c>
      <c r="B60" s="172"/>
      <c r="C60" s="173"/>
      <c r="D60" s="444"/>
      <c r="E60" s="444"/>
      <c r="F60" s="444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 s="373"/>
      <c r="AW60" s="373"/>
      <c r="AX60" s="373"/>
      <c r="AY60" s="373"/>
      <c r="AZ60" s="373"/>
      <c r="BA60" s="373"/>
      <c r="BB60" s="373"/>
      <c r="BC60" s="373"/>
      <c r="BD60" s="373"/>
      <c r="BE60" s="373"/>
      <c r="BF60" s="373"/>
      <c r="BG60" s="373"/>
      <c r="BH60" s="373"/>
      <c r="BI60" s="373"/>
      <c r="BJ60" s="373"/>
      <c r="BK60" s="373"/>
      <c r="BL60" s="373"/>
      <c r="BM60" s="373"/>
      <c r="BN60" s="373"/>
      <c r="BO60" s="373"/>
      <c r="BP60" s="373"/>
      <c r="BQ60" s="373"/>
      <c r="BR60" s="373"/>
      <c r="BS60" s="373"/>
      <c r="BT60"/>
    </row>
    <row r="61" spans="1:72" x14ac:dyDescent="0.2">
      <c r="A61" s="292">
        <v>45522</v>
      </c>
      <c r="B61" s="172"/>
      <c r="C61" s="173"/>
      <c r="D61" s="444"/>
      <c r="E61" s="444"/>
      <c r="F61" s="444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 s="373"/>
      <c r="AW61" s="373"/>
      <c r="AX61" s="373"/>
      <c r="AY61" s="373"/>
      <c r="AZ61" s="373"/>
      <c r="BA61" s="373"/>
      <c r="BB61" s="373"/>
      <c r="BC61" s="373"/>
      <c r="BD61" s="373"/>
      <c r="BE61" s="373"/>
      <c r="BF61" s="373"/>
      <c r="BG61" s="373"/>
      <c r="BH61" s="373"/>
      <c r="BI61" s="373"/>
      <c r="BJ61" s="373"/>
      <c r="BK61" s="373"/>
      <c r="BL61" s="373"/>
      <c r="BM61" s="373"/>
      <c r="BN61" s="373"/>
      <c r="BO61" s="373"/>
      <c r="BP61" s="373"/>
      <c r="BQ61" s="373"/>
      <c r="BR61" s="373"/>
      <c r="BS61" s="373"/>
      <c r="BT61"/>
    </row>
    <row r="62" spans="1:72" x14ac:dyDescent="0.2">
      <c r="A62" s="292">
        <v>45523</v>
      </c>
      <c r="B62" s="172"/>
      <c r="C62" s="173"/>
      <c r="D62" s="444"/>
      <c r="E62" s="444"/>
      <c r="F62" s="444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 s="373"/>
      <c r="AW62" s="373"/>
      <c r="AX62" s="373"/>
      <c r="AY62" s="373"/>
      <c r="AZ62" s="373"/>
      <c r="BA62" s="373"/>
      <c r="BB62" s="373"/>
      <c r="BC62" s="373"/>
      <c r="BD62" s="373"/>
      <c r="BE62" s="373"/>
      <c r="BF62" s="373"/>
      <c r="BG62" s="373"/>
      <c r="BH62" s="373"/>
      <c r="BI62" s="373"/>
      <c r="BJ62" s="373"/>
      <c r="BK62" s="373"/>
      <c r="BL62" s="373"/>
      <c r="BM62" s="373"/>
      <c r="BN62" s="373"/>
      <c r="BO62" s="373"/>
      <c r="BP62" s="373"/>
      <c r="BQ62" s="373"/>
      <c r="BR62" s="373"/>
      <c r="BS62" s="373"/>
      <c r="BT62"/>
    </row>
    <row r="63" spans="1:72" x14ac:dyDescent="0.2">
      <c r="A63" s="292">
        <v>45524</v>
      </c>
      <c r="B63" s="172"/>
      <c r="C63" s="173"/>
      <c r="D63" s="444"/>
      <c r="E63" s="444"/>
      <c r="F63" s="444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 s="373"/>
      <c r="AW63" s="373"/>
      <c r="AX63" s="373"/>
      <c r="AY63" s="373"/>
      <c r="AZ63" s="373"/>
      <c r="BA63" s="373"/>
      <c r="BB63" s="373"/>
      <c r="BC63" s="373"/>
      <c r="BD63" s="373"/>
      <c r="BE63" s="373"/>
      <c r="BF63" s="373"/>
      <c r="BG63" s="373"/>
      <c r="BH63" s="373"/>
      <c r="BI63" s="373"/>
      <c r="BJ63" s="373"/>
      <c r="BK63" s="373"/>
      <c r="BL63" s="373"/>
      <c r="BM63" s="373"/>
      <c r="BN63" s="373"/>
      <c r="BO63" s="373"/>
      <c r="BP63" s="373"/>
      <c r="BQ63" s="373"/>
      <c r="BR63" s="373"/>
      <c r="BS63" s="373"/>
      <c r="BT63"/>
    </row>
    <row r="64" spans="1:72" x14ac:dyDescent="0.2">
      <c r="A64" s="292">
        <v>45525</v>
      </c>
      <c r="B64" s="172"/>
      <c r="C64" s="173"/>
      <c r="D64" s="444"/>
      <c r="E64" s="444"/>
      <c r="F64" s="444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 s="373"/>
      <c r="AW64" s="373"/>
      <c r="AX64" s="373"/>
      <c r="AY64" s="373"/>
      <c r="AZ64" s="373"/>
      <c r="BA64" s="373"/>
      <c r="BB64" s="373"/>
      <c r="BC64" s="373"/>
      <c r="BD64" s="373"/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73"/>
      <c r="BQ64" s="373"/>
      <c r="BR64" s="373"/>
      <c r="BS64" s="373"/>
      <c r="BT64"/>
    </row>
    <row r="65" spans="1:72" x14ac:dyDescent="0.2">
      <c r="A65" s="292">
        <v>45526</v>
      </c>
      <c r="B65" s="172"/>
      <c r="C65" s="173"/>
      <c r="D65" s="444"/>
      <c r="E65" s="444"/>
      <c r="F65" s="444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 s="373"/>
      <c r="AW65" s="373"/>
      <c r="AX65" s="373"/>
      <c r="AY65" s="373"/>
      <c r="AZ65" s="373"/>
      <c r="BA65" s="373"/>
      <c r="BB65" s="373"/>
      <c r="BC65" s="373"/>
      <c r="BD65" s="373"/>
      <c r="BE65" s="373"/>
      <c r="BF65" s="373"/>
      <c r="BG65" s="373"/>
      <c r="BH65" s="373"/>
      <c r="BI65" s="373"/>
      <c r="BJ65" s="373"/>
      <c r="BK65" s="373"/>
      <c r="BL65" s="373"/>
      <c r="BM65" s="373"/>
      <c r="BN65" s="373"/>
      <c r="BO65" s="373"/>
      <c r="BP65" s="373"/>
      <c r="BQ65" s="373"/>
      <c r="BR65" s="373"/>
      <c r="BS65" s="373"/>
      <c r="BT65"/>
    </row>
    <row r="66" spans="1:72" x14ac:dyDescent="0.2">
      <c r="A66" s="292">
        <v>45527</v>
      </c>
      <c r="B66" s="172"/>
      <c r="C66" s="173"/>
      <c r="D66" s="444"/>
      <c r="E66" s="444"/>
      <c r="F66" s="444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 s="373"/>
      <c r="AW66" s="373"/>
      <c r="AX66" s="373"/>
      <c r="AY66" s="373"/>
      <c r="AZ66" s="373"/>
      <c r="BA66" s="373"/>
      <c r="BB66" s="373"/>
      <c r="BC66" s="373"/>
      <c r="BD66" s="373"/>
      <c r="BE66" s="373"/>
      <c r="BF66" s="373"/>
      <c r="BG66" s="373"/>
      <c r="BH66" s="373"/>
      <c r="BI66" s="373"/>
      <c r="BJ66" s="373"/>
      <c r="BK66" s="373"/>
      <c r="BL66" s="373"/>
      <c r="BM66" s="373"/>
      <c r="BN66" s="373"/>
      <c r="BO66" s="373"/>
      <c r="BP66" s="373"/>
      <c r="BQ66" s="373"/>
      <c r="BR66" s="373"/>
      <c r="BS66" s="373"/>
      <c r="BT66"/>
    </row>
    <row r="67" spans="1:72" x14ac:dyDescent="0.2">
      <c r="A67" s="292">
        <v>45528</v>
      </c>
      <c r="B67" s="172"/>
      <c r="C67" s="173"/>
      <c r="D67" s="444"/>
      <c r="E67" s="444"/>
      <c r="F67" s="444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 s="373"/>
      <c r="AW67" s="373"/>
      <c r="AX67" s="373"/>
      <c r="AY67" s="373"/>
      <c r="AZ67" s="373"/>
      <c r="BA67" s="373"/>
      <c r="BB67" s="373"/>
      <c r="BC67" s="373"/>
      <c r="BD67" s="373"/>
      <c r="BE67" s="373"/>
      <c r="BF67" s="373"/>
      <c r="BG67" s="373"/>
      <c r="BH67" s="373"/>
      <c r="BI67" s="373"/>
      <c r="BJ67" s="373"/>
      <c r="BK67" s="373"/>
      <c r="BL67" s="373"/>
      <c r="BM67" s="373"/>
      <c r="BN67" s="373"/>
      <c r="BO67" s="373"/>
      <c r="BP67" s="373"/>
      <c r="BQ67" s="373"/>
      <c r="BR67" s="373"/>
      <c r="BS67" s="373"/>
      <c r="BT67"/>
    </row>
    <row r="68" spans="1:72" x14ac:dyDescent="0.2">
      <c r="A68" s="292">
        <v>45529</v>
      </c>
      <c r="B68" s="172"/>
      <c r="C68" s="173"/>
      <c r="D68" s="444"/>
      <c r="E68" s="444"/>
      <c r="F68" s="444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 s="373"/>
      <c r="AW68" s="373"/>
      <c r="AX68" s="373"/>
      <c r="AY68" s="373"/>
      <c r="AZ68" s="373"/>
      <c r="BA68" s="373"/>
      <c r="BB68" s="373"/>
      <c r="BC68" s="373"/>
      <c r="BD68" s="373"/>
      <c r="BE68" s="373"/>
      <c r="BF68" s="373"/>
      <c r="BG68" s="373"/>
      <c r="BH68" s="373"/>
      <c r="BI68" s="373"/>
      <c r="BJ68" s="373"/>
      <c r="BK68" s="373"/>
      <c r="BL68" s="373"/>
      <c r="BM68" s="373"/>
      <c r="BN68" s="373"/>
      <c r="BO68" s="373"/>
      <c r="BP68" s="373"/>
      <c r="BQ68" s="373"/>
      <c r="BR68" s="373"/>
      <c r="BS68" s="373"/>
      <c r="BT68"/>
    </row>
    <row r="69" spans="1:72" x14ac:dyDescent="0.2">
      <c r="A69" s="292">
        <v>45530</v>
      </c>
      <c r="B69" s="172"/>
      <c r="C69" s="173"/>
      <c r="D69" s="444"/>
      <c r="E69" s="444"/>
      <c r="F69" s="444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 s="373"/>
      <c r="AW69" s="373"/>
      <c r="AX69" s="373"/>
      <c r="AY69" s="373"/>
      <c r="AZ69" s="373"/>
      <c r="BA69" s="373"/>
      <c r="BB69" s="373"/>
      <c r="BC69" s="373"/>
      <c r="BD69" s="373"/>
      <c r="BE69" s="373"/>
      <c r="BF69" s="373"/>
      <c r="BG69" s="373"/>
      <c r="BH69" s="373"/>
      <c r="BI69" s="373"/>
      <c r="BJ69" s="373"/>
      <c r="BK69" s="373"/>
      <c r="BL69" s="373"/>
      <c r="BM69" s="373"/>
      <c r="BN69" s="373"/>
      <c r="BO69" s="373"/>
      <c r="BP69" s="373"/>
      <c r="BQ69" s="373"/>
      <c r="BR69" s="373"/>
      <c r="BS69" s="373"/>
      <c r="BT69"/>
    </row>
    <row r="70" spans="1:72" x14ac:dyDescent="0.2">
      <c r="A70" s="292">
        <v>45531</v>
      </c>
      <c r="B70" s="172"/>
      <c r="C70" s="173"/>
      <c r="D70" s="444"/>
      <c r="E70" s="444"/>
      <c r="F70" s="444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 s="373"/>
      <c r="AW70" s="373"/>
      <c r="AX70" s="373"/>
      <c r="AY70" s="373"/>
      <c r="AZ70" s="373"/>
      <c r="BA70" s="373"/>
      <c r="BB70" s="373"/>
      <c r="BC70" s="373"/>
      <c r="BD70" s="373"/>
      <c r="BE70" s="373"/>
      <c r="BF70" s="373"/>
      <c r="BG70" s="373"/>
      <c r="BH70" s="373"/>
      <c r="BI70" s="373"/>
      <c r="BJ70" s="373"/>
      <c r="BK70" s="373"/>
      <c r="BL70" s="373"/>
      <c r="BM70" s="373"/>
      <c r="BN70" s="373"/>
      <c r="BO70" s="373"/>
      <c r="BP70" s="373"/>
      <c r="BQ70" s="373"/>
      <c r="BR70" s="373"/>
      <c r="BS70" s="373"/>
      <c r="BT70"/>
    </row>
    <row r="71" spans="1:72" x14ac:dyDescent="0.2">
      <c r="A71" s="292">
        <v>45532</v>
      </c>
      <c r="B71" s="172"/>
      <c r="C71" s="173"/>
      <c r="D71" s="444"/>
      <c r="E71" s="444"/>
      <c r="F71" s="444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 s="373"/>
      <c r="AW71" s="373"/>
      <c r="AX71" s="373"/>
      <c r="AY71" s="373"/>
      <c r="AZ71" s="373"/>
      <c r="BA71" s="373"/>
      <c r="BB71" s="373"/>
      <c r="BC71" s="373"/>
      <c r="BD71" s="373"/>
      <c r="BE71" s="373"/>
      <c r="BF71" s="373"/>
      <c r="BG71" s="373"/>
      <c r="BH71" s="373"/>
      <c r="BI71" s="373"/>
      <c r="BJ71" s="373"/>
      <c r="BK71" s="373"/>
      <c r="BL71" s="373"/>
      <c r="BM71" s="373"/>
      <c r="BN71" s="373"/>
      <c r="BO71" s="373"/>
      <c r="BP71" s="373"/>
      <c r="BQ71" s="373"/>
      <c r="BR71" s="373"/>
      <c r="BS71" s="373"/>
      <c r="BT71"/>
    </row>
    <row r="72" spans="1:72" x14ac:dyDescent="0.2">
      <c r="A72" s="292">
        <v>45533</v>
      </c>
      <c r="B72" s="172"/>
      <c r="C72" s="173"/>
      <c r="D72" s="444"/>
      <c r="E72" s="444"/>
      <c r="F72" s="444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 s="373"/>
      <c r="AW72" s="373"/>
      <c r="AX72" s="373"/>
      <c r="AY72" s="373"/>
      <c r="AZ72" s="373"/>
      <c r="BA72" s="373"/>
      <c r="BB72" s="373"/>
      <c r="BC72" s="373"/>
      <c r="BD72" s="373"/>
      <c r="BE72" s="373"/>
      <c r="BF72" s="373"/>
      <c r="BG72" s="373"/>
      <c r="BH72" s="373"/>
      <c r="BI72" s="373"/>
      <c r="BJ72" s="373"/>
      <c r="BK72" s="373"/>
      <c r="BL72" s="373"/>
      <c r="BM72" s="373"/>
      <c r="BN72" s="373"/>
      <c r="BO72" s="373"/>
      <c r="BP72" s="373"/>
      <c r="BQ72" s="373"/>
      <c r="BR72" s="373"/>
      <c r="BS72" s="373"/>
      <c r="BT72"/>
    </row>
    <row r="73" spans="1:72" x14ac:dyDescent="0.2">
      <c r="A73" s="292">
        <v>45534</v>
      </c>
      <c r="B73" s="172"/>
      <c r="C73" s="173"/>
      <c r="D73" s="444"/>
      <c r="E73" s="444"/>
      <c r="F73" s="444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 s="373"/>
      <c r="AW73" s="373"/>
      <c r="AX73" s="373"/>
      <c r="AY73" s="373"/>
      <c r="AZ73" s="373"/>
      <c r="BA73" s="373"/>
      <c r="BB73" s="373"/>
      <c r="BC73" s="373"/>
      <c r="BD73" s="373"/>
      <c r="BE73" s="373"/>
      <c r="BF73" s="373"/>
      <c r="BG73" s="373"/>
      <c r="BH73" s="373"/>
      <c r="BI73" s="373"/>
      <c r="BJ73" s="373"/>
      <c r="BK73" s="373"/>
      <c r="BL73" s="373"/>
      <c r="BM73" s="373"/>
      <c r="BN73" s="373"/>
      <c r="BO73" s="373"/>
      <c r="BP73" s="373"/>
      <c r="BQ73" s="373"/>
      <c r="BR73" s="373"/>
      <c r="BS73" s="373"/>
      <c r="BT73"/>
    </row>
    <row r="74" spans="1:72" x14ac:dyDescent="0.2">
      <c r="A74" s="292">
        <v>45535</v>
      </c>
      <c r="B74" s="172"/>
      <c r="C74" s="173"/>
      <c r="D74" s="444"/>
      <c r="E74" s="444"/>
      <c r="F74" s="444"/>
      <c r="G74" s="373"/>
      <c r="H74" s="373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3"/>
      <c r="AH74" s="373"/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3"/>
      <c r="AT74" s="373"/>
      <c r="AU74" s="373"/>
      <c r="AV74" s="373"/>
      <c r="AW74" s="373"/>
      <c r="AX74" s="373"/>
      <c r="AY74" s="373"/>
      <c r="AZ74" s="373"/>
      <c r="BA74" s="373"/>
      <c r="BB74" s="373"/>
      <c r="BC74" s="373"/>
      <c r="BD74" s="373"/>
      <c r="BE74" s="373"/>
      <c r="BF74" s="373"/>
      <c r="BG74" s="373"/>
      <c r="BH74" s="373"/>
      <c r="BI74" s="373"/>
      <c r="BJ74" s="373"/>
      <c r="BK74" s="373"/>
      <c r="BL74" s="373"/>
      <c r="BM74" s="373"/>
      <c r="BN74" s="373"/>
      <c r="BO74" s="373"/>
      <c r="BP74" s="373"/>
      <c r="BQ74" s="373"/>
      <c r="BR74" s="373"/>
      <c r="BS74" s="373"/>
      <c r="BT74"/>
    </row>
    <row r="75" spans="1:72" s="101" customFormat="1" x14ac:dyDescent="0.2">
      <c r="A75" s="293" t="s">
        <v>115</v>
      </c>
      <c r="B75" s="62">
        <f>SUM(B44:B72)</f>
        <v>0</v>
      </c>
      <c r="C75" s="370">
        <f>SUM(C44:C72)</f>
        <v>0</v>
      </c>
      <c r="D75" s="388"/>
      <c r="E75" s="388"/>
      <c r="F75" s="388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375"/>
    </row>
    <row r="76" spans="1:72" x14ac:dyDescent="0.2">
      <c r="A76" s="63"/>
      <c r="B76" s="64"/>
      <c r="C76" s="64"/>
      <c r="D76" s="64"/>
      <c r="E76" s="64"/>
      <c r="F76" s="64"/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  <c r="AV76" s="373"/>
      <c r="AW76" s="373"/>
      <c r="AX76" s="373"/>
      <c r="AY76" s="373"/>
      <c r="AZ76" s="373"/>
      <c r="BA76" s="373"/>
      <c r="BB76" s="373"/>
      <c r="BC76" s="373"/>
      <c r="BD76" s="373"/>
      <c r="BE76" s="373"/>
      <c r="BF76" s="373"/>
      <c r="BG76" s="373"/>
      <c r="BH76" s="373"/>
      <c r="BI76" s="373"/>
      <c r="BJ76" s="373"/>
      <c r="BK76" s="373"/>
      <c r="BL76" s="373"/>
      <c r="BM76" s="373"/>
      <c r="BN76" s="373"/>
      <c r="BO76" s="373"/>
      <c r="BP76" s="373"/>
      <c r="BQ76" s="373"/>
      <c r="BR76" s="373"/>
      <c r="BS76" s="373"/>
      <c r="BT76"/>
    </row>
    <row r="77" spans="1:72" s="92" customFormat="1" x14ac:dyDescent="0.2">
      <c r="A77" s="90" t="s">
        <v>137</v>
      </c>
      <c r="B77" s="91"/>
      <c r="C77" s="91"/>
      <c r="D77" s="381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 s="373"/>
      <c r="AW77" s="373"/>
      <c r="AX77" s="373"/>
      <c r="AY77" s="373"/>
      <c r="AZ77" s="373"/>
      <c r="BA77" s="373"/>
      <c r="BB77" s="373"/>
      <c r="BC77" s="373"/>
      <c r="BD77" s="373"/>
      <c r="BE77" s="373"/>
      <c r="BF77" s="373"/>
      <c r="BG77" s="373"/>
      <c r="BH77" s="373"/>
      <c r="BI77" s="373"/>
      <c r="BJ77" s="373"/>
      <c r="BK77" s="373"/>
      <c r="BL77" s="373"/>
      <c r="BM77" s="373"/>
      <c r="BN77" s="373"/>
      <c r="BO77" s="373"/>
      <c r="BP77" s="373"/>
      <c r="BQ77" s="373"/>
      <c r="BR77" s="373"/>
      <c r="BS77" s="373"/>
    </row>
    <row r="78" spans="1:72" ht="25.5" x14ac:dyDescent="0.2">
      <c r="A78" s="291" t="s">
        <v>141</v>
      </c>
      <c r="B78" s="254" t="s">
        <v>142</v>
      </c>
      <c r="C78" s="254" t="s">
        <v>143</v>
      </c>
      <c r="D78" s="376" t="s">
        <v>144</v>
      </c>
      <c r="E78" s="179"/>
      <c r="F78" s="179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 s="373"/>
      <c r="AW78" s="373"/>
      <c r="AX78" s="373"/>
      <c r="AY78" s="373"/>
      <c r="AZ78" s="373"/>
      <c r="BA78" s="373"/>
      <c r="BB78" s="373"/>
      <c r="BC78" s="373"/>
      <c r="BD78" s="373"/>
      <c r="BE78" s="373"/>
      <c r="BF78" s="373"/>
      <c r="BG78" s="373"/>
      <c r="BH78" s="373"/>
      <c r="BI78" s="373"/>
      <c r="BJ78" s="373"/>
      <c r="BK78" s="373"/>
      <c r="BL78" s="373"/>
      <c r="BM78" s="373"/>
      <c r="BN78" s="373"/>
      <c r="BO78" s="373"/>
      <c r="BP78" s="373"/>
      <c r="BQ78" s="373"/>
      <c r="BR78" s="373"/>
      <c r="BS78" s="373"/>
      <c r="BT78"/>
    </row>
    <row r="79" spans="1:72" x14ac:dyDescent="0.2">
      <c r="A79" s="292">
        <v>45536</v>
      </c>
      <c r="B79" s="172"/>
      <c r="C79" s="173"/>
      <c r="D79" s="444"/>
      <c r="E79" s="444"/>
      <c r="F79" s="444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 s="373"/>
      <c r="AW79" s="373"/>
      <c r="AX79" s="373"/>
      <c r="AY79" s="373"/>
      <c r="AZ79" s="373"/>
      <c r="BA79" s="373"/>
      <c r="BB79" s="373"/>
      <c r="BC79" s="373"/>
      <c r="BD79" s="373"/>
      <c r="BE79" s="373"/>
      <c r="BF79" s="373"/>
      <c r="BG79" s="373"/>
      <c r="BH79" s="373"/>
      <c r="BI79" s="373"/>
      <c r="BJ79" s="373"/>
      <c r="BK79" s="373"/>
      <c r="BL79" s="373"/>
      <c r="BM79" s="373"/>
      <c r="BN79" s="373"/>
      <c r="BO79" s="373"/>
      <c r="BP79" s="373"/>
      <c r="BQ79" s="373"/>
      <c r="BR79" s="373"/>
      <c r="BS79" s="373"/>
      <c r="BT79"/>
    </row>
    <row r="80" spans="1:72" x14ac:dyDescent="0.2">
      <c r="A80" s="292">
        <v>45537</v>
      </c>
      <c r="B80" s="172"/>
      <c r="C80" s="173"/>
      <c r="D80" s="444"/>
      <c r="E80" s="444"/>
      <c r="F80" s="444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 s="373"/>
      <c r="AW80" s="373"/>
      <c r="AX80" s="373"/>
      <c r="AY80" s="373"/>
      <c r="AZ80" s="373"/>
      <c r="BA80" s="373"/>
      <c r="BB80" s="373"/>
      <c r="BC80" s="373"/>
      <c r="BD80" s="373"/>
      <c r="BE80" s="373"/>
      <c r="BF80" s="373"/>
      <c r="BG80" s="373"/>
      <c r="BH80" s="373"/>
      <c r="BI80" s="373"/>
      <c r="BJ80" s="373"/>
      <c r="BK80" s="373"/>
      <c r="BL80" s="373"/>
      <c r="BM80" s="373"/>
      <c r="BN80" s="373"/>
      <c r="BO80" s="373"/>
      <c r="BP80" s="373"/>
      <c r="BQ80" s="373"/>
      <c r="BR80" s="373"/>
      <c r="BS80" s="373"/>
      <c r="BT80"/>
    </row>
    <row r="81" spans="1:72" x14ac:dyDescent="0.2">
      <c r="A81" s="292">
        <v>45538</v>
      </c>
      <c r="B81" s="172"/>
      <c r="C81" s="173"/>
      <c r="D81" s="444"/>
      <c r="E81" s="444"/>
      <c r="F81" s="444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 s="373"/>
      <c r="AW81" s="373"/>
      <c r="AX81" s="373"/>
      <c r="AY81" s="373"/>
      <c r="AZ81" s="373"/>
      <c r="BA81" s="373"/>
      <c r="BB81" s="373"/>
      <c r="BC81" s="373"/>
      <c r="BD81" s="373"/>
      <c r="BE81" s="373"/>
      <c r="BF81" s="373"/>
      <c r="BG81" s="373"/>
      <c r="BH81" s="373"/>
      <c r="BI81" s="373"/>
      <c r="BJ81" s="373"/>
      <c r="BK81" s="373"/>
      <c r="BL81" s="373"/>
      <c r="BM81" s="373"/>
      <c r="BN81" s="373"/>
      <c r="BO81" s="373"/>
      <c r="BP81" s="373"/>
      <c r="BQ81" s="373"/>
      <c r="BR81" s="373"/>
      <c r="BS81" s="373"/>
      <c r="BT81"/>
    </row>
    <row r="82" spans="1:72" x14ac:dyDescent="0.2">
      <c r="A82" s="292">
        <v>45539</v>
      </c>
      <c r="B82" s="172"/>
      <c r="C82" s="173"/>
      <c r="D82" s="444"/>
      <c r="E82" s="444"/>
      <c r="F82" s="444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 s="373"/>
      <c r="AW82" s="373"/>
      <c r="AX82" s="373"/>
      <c r="AY82" s="373"/>
      <c r="AZ82" s="373"/>
      <c r="BA82" s="373"/>
      <c r="BB82" s="373"/>
      <c r="BC82" s="373"/>
      <c r="BD82" s="373"/>
      <c r="BE82" s="373"/>
      <c r="BF82" s="373"/>
      <c r="BG82" s="373"/>
      <c r="BH82" s="373"/>
      <c r="BI82" s="373"/>
      <c r="BJ82" s="373"/>
      <c r="BK82" s="373"/>
      <c r="BL82" s="373"/>
      <c r="BM82" s="373"/>
      <c r="BN82" s="373"/>
      <c r="BO82" s="373"/>
      <c r="BP82" s="373"/>
      <c r="BQ82" s="373"/>
      <c r="BR82" s="373"/>
      <c r="BS82" s="373"/>
      <c r="BT82"/>
    </row>
    <row r="83" spans="1:72" x14ac:dyDescent="0.2">
      <c r="A83" s="292">
        <v>45540</v>
      </c>
      <c r="B83" s="172"/>
      <c r="C83" s="173"/>
      <c r="D83" s="444"/>
      <c r="E83" s="444"/>
      <c r="F83" s="444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 s="373"/>
      <c r="AW83" s="373"/>
      <c r="AX83" s="373"/>
      <c r="AY83" s="373"/>
      <c r="AZ83" s="373"/>
      <c r="BA83" s="373"/>
      <c r="BB83" s="373"/>
      <c r="BC83" s="373"/>
      <c r="BD83" s="373"/>
      <c r="BE83" s="373"/>
      <c r="BF83" s="373"/>
      <c r="BG83" s="373"/>
      <c r="BH83" s="373"/>
      <c r="BI83" s="373"/>
      <c r="BJ83" s="373"/>
      <c r="BK83" s="373"/>
      <c r="BL83" s="373"/>
      <c r="BM83" s="373"/>
      <c r="BN83" s="373"/>
      <c r="BO83" s="373"/>
      <c r="BP83" s="373"/>
      <c r="BQ83" s="373"/>
      <c r="BR83" s="373"/>
      <c r="BS83" s="373"/>
      <c r="BT83"/>
    </row>
    <row r="84" spans="1:72" x14ac:dyDescent="0.2">
      <c r="A84" s="292">
        <v>45541</v>
      </c>
      <c r="B84" s="172"/>
      <c r="C84" s="173"/>
      <c r="D84" s="444"/>
      <c r="E84" s="444"/>
      <c r="F84" s="444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373"/>
      <c r="BC84" s="373"/>
      <c r="BD84" s="373"/>
      <c r="BE84" s="373"/>
      <c r="BF84" s="373"/>
      <c r="BG84" s="373"/>
      <c r="BH84" s="373"/>
      <c r="BI84" s="373"/>
      <c r="BJ84" s="373"/>
      <c r="BK84" s="373"/>
      <c r="BL84" s="373"/>
      <c r="BM84" s="373"/>
      <c r="BN84" s="373"/>
      <c r="BO84" s="373"/>
      <c r="BP84" s="373"/>
      <c r="BQ84" s="373"/>
      <c r="BR84" s="373"/>
      <c r="BS84" s="373"/>
      <c r="BT84"/>
    </row>
    <row r="85" spans="1:72" x14ac:dyDescent="0.2">
      <c r="A85" s="292">
        <v>45542</v>
      </c>
      <c r="B85" s="172"/>
      <c r="C85" s="173"/>
      <c r="D85" s="444"/>
      <c r="E85" s="444"/>
      <c r="F85" s="444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373"/>
      <c r="BC85" s="373"/>
      <c r="BD85" s="373"/>
      <c r="BE85" s="373"/>
      <c r="BF85" s="373"/>
      <c r="BG85" s="373"/>
      <c r="BH85" s="373"/>
      <c r="BI85" s="373"/>
      <c r="BJ85" s="373"/>
      <c r="BK85" s="373"/>
      <c r="BL85" s="373"/>
      <c r="BM85" s="373"/>
      <c r="BN85" s="373"/>
      <c r="BO85" s="373"/>
      <c r="BP85" s="373"/>
      <c r="BQ85" s="373"/>
      <c r="BR85" s="373"/>
      <c r="BS85" s="373"/>
      <c r="BT85"/>
    </row>
    <row r="86" spans="1:72" x14ac:dyDescent="0.2">
      <c r="A86" s="292">
        <v>45543</v>
      </c>
      <c r="B86" s="172"/>
      <c r="C86" s="173"/>
      <c r="D86" s="444"/>
      <c r="E86" s="444"/>
      <c r="F86" s="444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 s="373"/>
      <c r="AW86" s="373"/>
      <c r="AX86" s="373"/>
      <c r="AY86" s="373"/>
      <c r="AZ86" s="373"/>
      <c r="BA86" s="373"/>
      <c r="BB86" s="373"/>
      <c r="BC86" s="373"/>
      <c r="BD86" s="373"/>
      <c r="BE86" s="373"/>
      <c r="BF86" s="373"/>
      <c r="BG86" s="373"/>
      <c r="BH86" s="373"/>
      <c r="BI86" s="373"/>
      <c r="BJ86" s="373"/>
      <c r="BK86" s="373"/>
      <c r="BL86" s="373"/>
      <c r="BM86" s="373"/>
      <c r="BN86" s="373"/>
      <c r="BO86" s="373"/>
      <c r="BP86" s="373"/>
      <c r="BQ86" s="373"/>
      <c r="BR86" s="373"/>
      <c r="BS86" s="373"/>
      <c r="BT86"/>
    </row>
    <row r="87" spans="1:72" x14ac:dyDescent="0.2">
      <c r="A87" s="292">
        <v>45544</v>
      </c>
      <c r="B87" s="172"/>
      <c r="C87" s="173"/>
      <c r="D87" s="444"/>
      <c r="E87" s="444"/>
      <c r="F87" s="444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 s="373"/>
      <c r="AW87" s="373"/>
      <c r="AX87" s="373"/>
      <c r="AY87" s="373"/>
      <c r="AZ87" s="373"/>
      <c r="BA87" s="373"/>
      <c r="BB87" s="373"/>
      <c r="BC87" s="373"/>
      <c r="BD87" s="373"/>
      <c r="BE87" s="373"/>
      <c r="BF87" s="373"/>
      <c r="BG87" s="373"/>
      <c r="BH87" s="373"/>
      <c r="BI87" s="373"/>
      <c r="BJ87" s="373"/>
      <c r="BK87" s="373"/>
      <c r="BL87" s="373"/>
      <c r="BM87" s="373"/>
      <c r="BN87" s="373"/>
      <c r="BO87" s="373"/>
      <c r="BP87" s="373"/>
      <c r="BQ87" s="373"/>
      <c r="BR87" s="373"/>
      <c r="BS87" s="373"/>
      <c r="BT87"/>
    </row>
    <row r="88" spans="1:72" x14ac:dyDescent="0.2">
      <c r="A88" s="292">
        <v>45545</v>
      </c>
      <c r="B88" s="172"/>
      <c r="C88" s="173"/>
      <c r="D88" s="444"/>
      <c r="E88" s="444"/>
      <c r="F88" s="444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 s="373"/>
      <c r="AW88" s="373"/>
      <c r="AX88" s="373"/>
      <c r="AY88" s="373"/>
      <c r="AZ88" s="373"/>
      <c r="BA88" s="373"/>
      <c r="BB88" s="373"/>
      <c r="BC88" s="373"/>
      <c r="BD88" s="373"/>
      <c r="BE88" s="373"/>
      <c r="BF88" s="373"/>
      <c r="BG88" s="373"/>
      <c r="BH88" s="373"/>
      <c r="BI88" s="373"/>
      <c r="BJ88" s="373"/>
      <c r="BK88" s="373"/>
      <c r="BL88" s="373"/>
      <c r="BM88" s="373"/>
      <c r="BN88" s="373"/>
      <c r="BO88" s="373"/>
      <c r="BP88" s="373"/>
      <c r="BQ88" s="373"/>
      <c r="BR88" s="373"/>
      <c r="BS88" s="373"/>
      <c r="BT88"/>
    </row>
    <row r="89" spans="1:72" x14ac:dyDescent="0.2">
      <c r="A89" s="292">
        <v>45546</v>
      </c>
      <c r="B89" s="172"/>
      <c r="C89" s="173"/>
      <c r="D89" s="444"/>
      <c r="E89" s="444"/>
      <c r="F89" s="444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 s="373"/>
      <c r="AW89" s="373"/>
      <c r="AX89" s="373"/>
      <c r="AY89" s="373"/>
      <c r="AZ89" s="373"/>
      <c r="BA89" s="373"/>
      <c r="BB89" s="373"/>
      <c r="BC89" s="373"/>
      <c r="BD89" s="373"/>
      <c r="BE89" s="373"/>
      <c r="BF89" s="373"/>
      <c r="BG89" s="373"/>
      <c r="BH89" s="373"/>
      <c r="BI89" s="373"/>
      <c r="BJ89" s="373"/>
      <c r="BK89" s="373"/>
      <c r="BL89" s="373"/>
      <c r="BM89" s="373"/>
      <c r="BN89" s="373"/>
      <c r="BO89" s="373"/>
      <c r="BP89" s="373"/>
      <c r="BQ89" s="373"/>
      <c r="BR89" s="373"/>
      <c r="BS89" s="373"/>
      <c r="BT89"/>
    </row>
    <row r="90" spans="1:72" x14ac:dyDescent="0.2">
      <c r="A90" s="292">
        <v>45547</v>
      </c>
      <c r="B90" s="172"/>
      <c r="C90" s="173"/>
      <c r="D90" s="444"/>
      <c r="E90" s="444"/>
      <c r="F90" s="444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 s="373"/>
      <c r="AW90" s="373"/>
      <c r="AX90" s="373"/>
      <c r="AY90" s="373"/>
      <c r="AZ90" s="373"/>
      <c r="BA90" s="373"/>
      <c r="BB90" s="373"/>
      <c r="BC90" s="373"/>
      <c r="BD90" s="373"/>
      <c r="BE90" s="373"/>
      <c r="BF90" s="373"/>
      <c r="BG90" s="373"/>
      <c r="BH90" s="373"/>
      <c r="BI90" s="373"/>
      <c r="BJ90" s="373"/>
      <c r="BK90" s="373"/>
      <c r="BL90" s="373"/>
      <c r="BM90" s="373"/>
      <c r="BN90" s="373"/>
      <c r="BO90" s="373"/>
      <c r="BP90" s="373"/>
      <c r="BQ90" s="373"/>
      <c r="BR90" s="373"/>
      <c r="BS90" s="373"/>
      <c r="BT90"/>
    </row>
    <row r="91" spans="1:72" x14ac:dyDescent="0.2">
      <c r="A91" s="292">
        <v>45548</v>
      </c>
      <c r="B91" s="172"/>
      <c r="C91" s="173"/>
      <c r="D91" s="444"/>
      <c r="E91" s="444"/>
      <c r="F91" s="444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373"/>
      <c r="BC91" s="373"/>
      <c r="BD91" s="373"/>
      <c r="BE91" s="373"/>
      <c r="BF91" s="373"/>
      <c r="BG91" s="373"/>
      <c r="BH91" s="373"/>
      <c r="BI91" s="373"/>
      <c r="BJ91" s="373"/>
      <c r="BK91" s="373"/>
      <c r="BL91" s="373"/>
      <c r="BM91" s="373"/>
      <c r="BN91" s="373"/>
      <c r="BO91" s="373"/>
      <c r="BP91" s="373"/>
      <c r="BQ91" s="373"/>
      <c r="BR91" s="373"/>
      <c r="BS91" s="373"/>
      <c r="BT91"/>
    </row>
    <row r="92" spans="1:72" x14ac:dyDescent="0.2">
      <c r="A92" s="292">
        <v>45549</v>
      </c>
      <c r="B92" s="172"/>
      <c r="C92" s="173"/>
      <c r="D92" s="444"/>
      <c r="E92" s="444"/>
      <c r="F92" s="444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373"/>
      <c r="BC92" s="373"/>
      <c r="BD92" s="373"/>
      <c r="BE92" s="373"/>
      <c r="BF92" s="373"/>
      <c r="BG92" s="373"/>
      <c r="BH92" s="373"/>
      <c r="BI92" s="373"/>
      <c r="BJ92" s="373"/>
      <c r="BK92" s="373"/>
      <c r="BL92" s="373"/>
      <c r="BM92" s="373"/>
      <c r="BN92" s="373"/>
      <c r="BO92" s="373"/>
      <c r="BP92" s="373"/>
      <c r="BQ92" s="373"/>
      <c r="BR92" s="373"/>
      <c r="BS92" s="373"/>
      <c r="BT92"/>
    </row>
    <row r="93" spans="1:72" x14ac:dyDescent="0.2">
      <c r="A93" s="292">
        <v>45550</v>
      </c>
      <c r="B93" s="172"/>
      <c r="C93" s="173"/>
      <c r="D93" s="444"/>
      <c r="E93" s="444"/>
      <c r="F93" s="444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 s="373"/>
      <c r="AW93" s="373"/>
      <c r="AX93" s="373"/>
      <c r="AY93" s="373"/>
      <c r="AZ93" s="373"/>
      <c r="BA93" s="373"/>
      <c r="BB93" s="373"/>
      <c r="BC93" s="373"/>
      <c r="BD93" s="373"/>
      <c r="BE93" s="373"/>
      <c r="BF93" s="373"/>
      <c r="BG93" s="373"/>
      <c r="BH93" s="373"/>
      <c r="BI93" s="373"/>
      <c r="BJ93" s="373"/>
      <c r="BK93" s="373"/>
      <c r="BL93" s="373"/>
      <c r="BM93" s="373"/>
      <c r="BN93" s="373"/>
      <c r="BO93" s="373"/>
      <c r="BP93" s="373"/>
      <c r="BQ93" s="373"/>
      <c r="BR93" s="373"/>
      <c r="BS93" s="373"/>
      <c r="BT93"/>
    </row>
    <row r="94" spans="1:72" x14ac:dyDescent="0.2">
      <c r="A94" s="292">
        <v>45551</v>
      </c>
      <c r="B94" s="172"/>
      <c r="C94" s="173"/>
      <c r="D94" s="444"/>
      <c r="E94" s="444"/>
      <c r="F94" s="444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 s="373"/>
      <c r="AW94" s="373"/>
      <c r="AX94" s="373"/>
      <c r="AY94" s="373"/>
      <c r="AZ94" s="373"/>
      <c r="BA94" s="373"/>
      <c r="BB94" s="373"/>
      <c r="BC94" s="373"/>
      <c r="BD94" s="373"/>
      <c r="BE94" s="373"/>
      <c r="BF94" s="373"/>
      <c r="BG94" s="373"/>
      <c r="BH94" s="373"/>
      <c r="BI94" s="373"/>
      <c r="BJ94" s="373"/>
      <c r="BK94" s="373"/>
      <c r="BL94" s="373"/>
      <c r="BM94" s="373"/>
      <c r="BN94" s="373"/>
      <c r="BO94" s="373"/>
      <c r="BP94" s="373"/>
      <c r="BQ94" s="373"/>
      <c r="BR94" s="373"/>
      <c r="BS94" s="373"/>
      <c r="BT94"/>
    </row>
    <row r="95" spans="1:72" x14ac:dyDescent="0.2">
      <c r="A95" s="292">
        <v>45552</v>
      </c>
      <c r="B95" s="172"/>
      <c r="C95" s="173"/>
      <c r="D95" s="444"/>
      <c r="E95" s="444"/>
      <c r="F95" s="444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 s="373"/>
      <c r="AW95" s="373"/>
      <c r="AX95" s="373"/>
      <c r="AY95" s="373"/>
      <c r="AZ95" s="373"/>
      <c r="BA95" s="373"/>
      <c r="BB95" s="373"/>
      <c r="BC95" s="373"/>
      <c r="BD95" s="373"/>
      <c r="BE95" s="373"/>
      <c r="BF95" s="373"/>
      <c r="BG95" s="373"/>
      <c r="BH95" s="373"/>
      <c r="BI95" s="373"/>
      <c r="BJ95" s="373"/>
      <c r="BK95" s="373"/>
      <c r="BL95" s="373"/>
      <c r="BM95" s="373"/>
      <c r="BN95" s="373"/>
      <c r="BO95" s="373"/>
      <c r="BP95" s="373"/>
      <c r="BQ95" s="373"/>
      <c r="BR95" s="373"/>
      <c r="BS95" s="373"/>
      <c r="BT95"/>
    </row>
    <row r="96" spans="1:72" x14ac:dyDescent="0.2">
      <c r="A96" s="292">
        <v>45553</v>
      </c>
      <c r="B96" s="172"/>
      <c r="C96" s="173"/>
      <c r="D96" s="444"/>
      <c r="E96" s="444"/>
      <c r="F96" s="444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 s="373"/>
      <c r="AW96" s="373"/>
      <c r="AX96" s="373"/>
      <c r="AY96" s="373"/>
      <c r="AZ96" s="373"/>
      <c r="BA96" s="373"/>
      <c r="BB96" s="373"/>
      <c r="BC96" s="373"/>
      <c r="BD96" s="373"/>
      <c r="BE96" s="373"/>
      <c r="BF96" s="373"/>
      <c r="BG96" s="373"/>
      <c r="BH96" s="373"/>
      <c r="BI96" s="373"/>
      <c r="BJ96" s="373"/>
      <c r="BK96" s="373"/>
      <c r="BL96" s="373"/>
      <c r="BM96" s="373"/>
      <c r="BN96" s="373"/>
      <c r="BO96" s="373"/>
      <c r="BP96" s="373"/>
      <c r="BQ96" s="373"/>
      <c r="BR96" s="373"/>
      <c r="BS96" s="373"/>
      <c r="BT96"/>
    </row>
    <row r="97" spans="1:72" x14ac:dyDescent="0.2">
      <c r="A97" s="292">
        <v>45554</v>
      </c>
      <c r="B97" s="172"/>
      <c r="C97" s="173"/>
      <c r="D97" s="444"/>
      <c r="E97" s="444"/>
      <c r="F97" s="444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 s="373"/>
      <c r="AW97" s="373"/>
      <c r="AX97" s="373"/>
      <c r="AY97" s="373"/>
      <c r="AZ97" s="373"/>
      <c r="BA97" s="373"/>
      <c r="BB97" s="373"/>
      <c r="BC97" s="373"/>
      <c r="BD97" s="373"/>
      <c r="BE97" s="373"/>
      <c r="BF97" s="373"/>
      <c r="BG97" s="373"/>
      <c r="BH97" s="373"/>
      <c r="BI97" s="373"/>
      <c r="BJ97" s="373"/>
      <c r="BK97" s="373"/>
      <c r="BL97" s="373"/>
      <c r="BM97" s="373"/>
      <c r="BN97" s="373"/>
      <c r="BO97" s="373"/>
      <c r="BP97" s="373"/>
      <c r="BQ97" s="373"/>
      <c r="BR97" s="373"/>
      <c r="BS97" s="373"/>
      <c r="BT97"/>
    </row>
    <row r="98" spans="1:72" x14ac:dyDescent="0.2">
      <c r="A98" s="292">
        <v>45555</v>
      </c>
      <c r="B98" s="172"/>
      <c r="C98" s="173"/>
      <c r="D98" s="444"/>
      <c r="E98" s="444"/>
      <c r="F98" s="444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3"/>
      <c r="AZ98" s="373"/>
      <c r="BA98" s="373"/>
      <c r="BB98" s="373"/>
      <c r="BC98" s="373"/>
      <c r="BD98" s="373"/>
      <c r="BE98" s="373"/>
      <c r="BF98" s="373"/>
      <c r="BG98" s="373"/>
      <c r="BH98" s="373"/>
      <c r="BI98" s="373"/>
      <c r="BJ98" s="373"/>
      <c r="BK98" s="373"/>
      <c r="BL98" s="373"/>
      <c r="BM98" s="373"/>
      <c r="BN98" s="373"/>
      <c r="BO98" s="373"/>
      <c r="BP98" s="373"/>
      <c r="BQ98" s="373"/>
      <c r="BR98" s="373"/>
      <c r="BS98" s="373"/>
      <c r="BT98"/>
    </row>
    <row r="99" spans="1:72" x14ac:dyDescent="0.2">
      <c r="A99" s="292">
        <v>45556</v>
      </c>
      <c r="B99" s="172"/>
      <c r="C99" s="173"/>
      <c r="D99" s="444"/>
      <c r="E99" s="444"/>
      <c r="F99" s="444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3"/>
      <c r="AZ99" s="373"/>
      <c r="BA99" s="373"/>
      <c r="BB99" s="373"/>
      <c r="BC99" s="373"/>
      <c r="BD99" s="373"/>
      <c r="BE99" s="373"/>
      <c r="BF99" s="373"/>
      <c r="BG99" s="373"/>
      <c r="BH99" s="373"/>
      <c r="BI99" s="373"/>
      <c r="BJ99" s="373"/>
      <c r="BK99" s="373"/>
      <c r="BL99" s="373"/>
      <c r="BM99" s="373"/>
      <c r="BN99" s="373"/>
      <c r="BO99" s="373"/>
      <c r="BP99" s="373"/>
      <c r="BQ99" s="373"/>
      <c r="BR99" s="373"/>
      <c r="BS99" s="373"/>
      <c r="BT99"/>
    </row>
    <row r="100" spans="1:72" x14ac:dyDescent="0.2">
      <c r="A100" s="292">
        <v>45557</v>
      </c>
      <c r="B100" s="172"/>
      <c r="C100" s="173"/>
      <c r="D100" s="444"/>
      <c r="E100" s="444"/>
      <c r="F100" s="444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 s="373"/>
      <c r="AW100" s="373"/>
      <c r="AX100" s="373"/>
      <c r="AY100" s="373"/>
      <c r="AZ100" s="373"/>
      <c r="BA100" s="373"/>
      <c r="BB100" s="373"/>
      <c r="BC100" s="373"/>
      <c r="BD100" s="373"/>
      <c r="BE100" s="373"/>
      <c r="BF100" s="373"/>
      <c r="BG100" s="373"/>
      <c r="BH100" s="373"/>
      <c r="BI100" s="373"/>
      <c r="BJ100" s="373"/>
      <c r="BK100" s="373"/>
      <c r="BL100" s="373"/>
      <c r="BM100" s="373"/>
      <c r="BN100" s="373"/>
      <c r="BO100" s="373"/>
      <c r="BP100" s="373"/>
      <c r="BQ100" s="373"/>
      <c r="BR100" s="373"/>
      <c r="BS100" s="373"/>
      <c r="BT100"/>
    </row>
    <row r="101" spans="1:72" x14ac:dyDescent="0.2">
      <c r="A101" s="292">
        <v>45558</v>
      </c>
      <c r="B101" s="172"/>
      <c r="C101" s="173"/>
      <c r="D101" s="444"/>
      <c r="E101" s="444"/>
      <c r="F101" s="444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 s="373"/>
      <c r="AW101" s="373"/>
      <c r="AX101" s="373"/>
      <c r="AY101" s="373"/>
      <c r="AZ101" s="373"/>
      <c r="BA101" s="373"/>
      <c r="BB101" s="373"/>
      <c r="BC101" s="373"/>
      <c r="BD101" s="373"/>
      <c r="BE101" s="373"/>
      <c r="BF101" s="373"/>
      <c r="BG101" s="373"/>
      <c r="BH101" s="373"/>
      <c r="BI101" s="373"/>
      <c r="BJ101" s="373"/>
      <c r="BK101" s="373"/>
      <c r="BL101" s="373"/>
      <c r="BM101" s="373"/>
      <c r="BN101" s="373"/>
      <c r="BO101" s="373"/>
      <c r="BP101" s="373"/>
      <c r="BQ101" s="373"/>
      <c r="BR101" s="373"/>
      <c r="BS101" s="373"/>
      <c r="BT101"/>
    </row>
    <row r="102" spans="1:72" x14ac:dyDescent="0.2">
      <c r="A102" s="292">
        <v>45559</v>
      </c>
      <c r="B102" s="172"/>
      <c r="C102" s="173"/>
      <c r="D102" s="444"/>
      <c r="E102" s="444"/>
      <c r="F102" s="444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 s="373"/>
      <c r="AW102" s="373"/>
      <c r="AX102" s="373"/>
      <c r="AY102" s="373"/>
      <c r="AZ102" s="373"/>
      <c r="BA102" s="373"/>
      <c r="BB102" s="373"/>
      <c r="BC102" s="373"/>
      <c r="BD102" s="373"/>
      <c r="BE102" s="373"/>
      <c r="BF102" s="373"/>
      <c r="BG102" s="373"/>
      <c r="BH102" s="373"/>
      <c r="BI102" s="373"/>
      <c r="BJ102" s="373"/>
      <c r="BK102" s="373"/>
      <c r="BL102" s="373"/>
      <c r="BM102" s="373"/>
      <c r="BN102" s="373"/>
      <c r="BO102" s="373"/>
      <c r="BP102" s="373"/>
      <c r="BQ102" s="373"/>
      <c r="BR102" s="373"/>
      <c r="BS102" s="373"/>
      <c r="BT102"/>
    </row>
    <row r="103" spans="1:72" x14ac:dyDescent="0.2">
      <c r="A103" s="292">
        <v>45560</v>
      </c>
      <c r="B103" s="172"/>
      <c r="C103" s="173"/>
      <c r="D103" s="444"/>
      <c r="E103" s="444"/>
      <c r="F103" s="444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 s="373"/>
      <c r="AW103" s="373"/>
      <c r="AX103" s="373"/>
      <c r="AY103" s="373"/>
      <c r="AZ103" s="373"/>
      <c r="BA103" s="373"/>
      <c r="BB103" s="373"/>
      <c r="BC103" s="373"/>
      <c r="BD103" s="373"/>
      <c r="BE103" s="373"/>
      <c r="BF103" s="373"/>
      <c r="BG103" s="373"/>
      <c r="BH103" s="373"/>
      <c r="BI103" s="373"/>
      <c r="BJ103" s="373"/>
      <c r="BK103" s="373"/>
      <c r="BL103" s="373"/>
      <c r="BM103" s="373"/>
      <c r="BN103" s="373"/>
      <c r="BO103" s="373"/>
      <c r="BP103" s="373"/>
      <c r="BQ103" s="373"/>
      <c r="BR103" s="373"/>
      <c r="BS103" s="373"/>
      <c r="BT103"/>
    </row>
    <row r="104" spans="1:72" x14ac:dyDescent="0.2">
      <c r="A104" s="292">
        <v>45561</v>
      </c>
      <c r="B104" s="172"/>
      <c r="C104" s="173"/>
      <c r="D104" s="444"/>
      <c r="E104" s="444"/>
      <c r="F104" s="444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 s="373"/>
      <c r="AW104" s="373"/>
      <c r="AX104" s="373"/>
      <c r="AY104" s="373"/>
      <c r="AZ104" s="373"/>
      <c r="BA104" s="373"/>
      <c r="BB104" s="373"/>
      <c r="BC104" s="373"/>
      <c r="BD104" s="373"/>
      <c r="BE104" s="373"/>
      <c r="BF104" s="373"/>
      <c r="BG104" s="373"/>
      <c r="BH104" s="373"/>
      <c r="BI104" s="373"/>
      <c r="BJ104" s="373"/>
      <c r="BK104" s="373"/>
      <c r="BL104" s="373"/>
      <c r="BM104" s="373"/>
      <c r="BN104" s="373"/>
      <c r="BO104" s="373"/>
      <c r="BP104" s="373"/>
      <c r="BQ104" s="373"/>
      <c r="BR104" s="373"/>
      <c r="BS104" s="373"/>
      <c r="BT104"/>
    </row>
    <row r="105" spans="1:72" x14ac:dyDescent="0.2">
      <c r="A105" s="292">
        <v>45562</v>
      </c>
      <c r="B105" s="172"/>
      <c r="C105" s="173"/>
      <c r="D105" s="444"/>
      <c r="E105" s="444"/>
      <c r="F105" s="444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373"/>
      <c r="BC105" s="373"/>
      <c r="BD105" s="373"/>
      <c r="BE105" s="373"/>
      <c r="BF105" s="373"/>
      <c r="BG105" s="373"/>
      <c r="BH105" s="373"/>
      <c r="BI105" s="373"/>
      <c r="BJ105" s="373"/>
      <c r="BK105" s="373"/>
      <c r="BL105" s="373"/>
      <c r="BM105" s="373"/>
      <c r="BN105" s="373"/>
      <c r="BO105" s="373"/>
      <c r="BP105" s="373"/>
      <c r="BQ105" s="373"/>
      <c r="BR105" s="373"/>
      <c r="BS105" s="373"/>
      <c r="BT105"/>
    </row>
    <row r="106" spans="1:72" x14ac:dyDescent="0.2">
      <c r="A106" s="292">
        <v>45563</v>
      </c>
      <c r="B106" s="172"/>
      <c r="C106" s="173"/>
      <c r="D106" s="444"/>
      <c r="E106" s="444"/>
      <c r="F106" s="444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373"/>
      <c r="BC106" s="373"/>
      <c r="BD106" s="373"/>
      <c r="BE106" s="373"/>
      <c r="BF106" s="373"/>
      <c r="BG106" s="373"/>
      <c r="BH106" s="373"/>
      <c r="BI106" s="373"/>
      <c r="BJ106" s="373"/>
      <c r="BK106" s="373"/>
      <c r="BL106" s="373"/>
      <c r="BM106" s="373"/>
      <c r="BN106" s="373"/>
      <c r="BO106" s="373"/>
      <c r="BP106" s="373"/>
      <c r="BQ106" s="373"/>
      <c r="BR106" s="373"/>
      <c r="BS106" s="373"/>
      <c r="BT106"/>
    </row>
    <row r="107" spans="1:72" x14ac:dyDescent="0.2">
      <c r="A107" s="292">
        <v>45564</v>
      </c>
      <c r="B107" s="172"/>
      <c r="C107" s="173"/>
      <c r="D107" s="444"/>
      <c r="E107" s="444"/>
      <c r="F107" s="444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 s="373"/>
      <c r="AW107" s="373"/>
      <c r="AX107" s="373"/>
      <c r="AY107" s="373"/>
      <c r="AZ107" s="373"/>
      <c r="BA107" s="373"/>
      <c r="BB107" s="373"/>
      <c r="BC107" s="373"/>
      <c r="BD107" s="373"/>
      <c r="BE107" s="373"/>
      <c r="BF107" s="373"/>
      <c r="BG107" s="373"/>
      <c r="BH107" s="373"/>
      <c r="BI107" s="373"/>
      <c r="BJ107" s="373"/>
      <c r="BK107" s="373"/>
      <c r="BL107" s="373"/>
      <c r="BM107" s="373"/>
      <c r="BN107" s="373"/>
      <c r="BO107" s="373"/>
      <c r="BP107" s="373"/>
      <c r="BQ107" s="373"/>
      <c r="BR107" s="373"/>
      <c r="BS107" s="373"/>
      <c r="BT107"/>
    </row>
    <row r="108" spans="1:72" x14ac:dyDescent="0.2">
      <c r="A108" s="292">
        <v>45565</v>
      </c>
      <c r="B108" s="172"/>
      <c r="C108" s="173"/>
      <c r="D108" s="444"/>
      <c r="E108" s="444"/>
      <c r="F108" s="444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  <c r="AA108" s="373"/>
      <c r="AB108" s="373"/>
      <c r="AC108" s="373"/>
      <c r="AD108" s="373"/>
      <c r="AE108" s="373"/>
      <c r="AF108" s="373"/>
      <c r="AG108" s="373"/>
      <c r="AH108" s="373"/>
      <c r="AI108" s="373"/>
      <c r="AJ108" s="373"/>
      <c r="AK108" s="373"/>
      <c r="AL108" s="373"/>
      <c r="AM108" s="373"/>
      <c r="AN108" s="373"/>
      <c r="AO108" s="373"/>
      <c r="AP108" s="373"/>
      <c r="AQ108" s="373"/>
      <c r="AR108" s="373"/>
      <c r="AS108" s="373"/>
      <c r="AT108" s="373"/>
      <c r="AU108" s="373"/>
      <c r="AV108" s="373"/>
      <c r="AW108" s="373"/>
      <c r="AX108" s="373"/>
      <c r="AY108" s="373"/>
      <c r="AZ108" s="373"/>
      <c r="BA108" s="373"/>
      <c r="BB108" s="373"/>
      <c r="BC108" s="373"/>
      <c r="BD108" s="373"/>
      <c r="BE108" s="373"/>
      <c r="BF108" s="373"/>
      <c r="BG108" s="373"/>
      <c r="BH108" s="373"/>
      <c r="BI108" s="373"/>
      <c r="BJ108" s="373"/>
      <c r="BK108" s="373"/>
      <c r="BL108" s="373"/>
      <c r="BM108" s="373"/>
      <c r="BN108" s="373"/>
      <c r="BO108" s="373"/>
      <c r="BP108" s="373"/>
      <c r="BQ108" s="373"/>
      <c r="BR108" s="373"/>
      <c r="BS108" s="373"/>
      <c r="BT108"/>
    </row>
    <row r="109" spans="1:72" s="101" customFormat="1" x14ac:dyDescent="0.2">
      <c r="A109" s="293" t="s">
        <v>117</v>
      </c>
      <c r="B109" s="62">
        <f>SUM(B79:B108)</f>
        <v>0</v>
      </c>
      <c r="C109" s="370">
        <f>SUM(C79:C108)</f>
        <v>0</v>
      </c>
      <c r="D109" s="449"/>
      <c r="E109" s="449"/>
      <c r="F109" s="449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375"/>
    </row>
    <row r="110" spans="1:72" x14ac:dyDescent="0.2">
      <c r="A110" s="104"/>
      <c r="B110" s="105"/>
      <c r="C110" s="64"/>
      <c r="D110" s="64"/>
      <c r="E110" s="64"/>
      <c r="F110" s="64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 s="373"/>
      <c r="AW110" s="373"/>
      <c r="AX110" s="373"/>
      <c r="AY110" s="373"/>
      <c r="AZ110" s="373"/>
      <c r="BA110" s="373"/>
      <c r="BB110" s="373"/>
      <c r="BC110" s="373"/>
      <c r="BD110" s="373"/>
      <c r="BE110" s="373"/>
      <c r="BF110" s="373"/>
      <c r="BG110" s="373"/>
      <c r="BH110" s="373"/>
      <c r="BI110" s="373"/>
      <c r="BJ110" s="373"/>
      <c r="BK110" s="373"/>
      <c r="BL110" s="373"/>
      <c r="BM110" s="373"/>
      <c r="BN110" s="373"/>
      <c r="BO110" s="373"/>
      <c r="BP110" s="373"/>
      <c r="BQ110" s="373"/>
      <c r="BR110" s="373"/>
      <c r="BS110" s="373"/>
      <c r="BT110"/>
    </row>
    <row r="111" spans="1:72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  <c r="AW111" s="373"/>
      <c r="AX111" s="373"/>
      <c r="AY111" s="373"/>
      <c r="AZ111" s="373"/>
      <c r="BA111" s="373"/>
      <c r="BB111" s="373"/>
      <c r="BC111" s="373"/>
      <c r="BD111" s="373"/>
      <c r="BE111" s="373"/>
      <c r="BF111" s="373"/>
      <c r="BG111" s="373"/>
      <c r="BH111" s="373"/>
      <c r="BI111" s="373"/>
      <c r="BJ111" s="373"/>
      <c r="BK111" s="373"/>
      <c r="BL111" s="373"/>
      <c r="BM111" s="373"/>
      <c r="BN111" s="373"/>
      <c r="BO111" s="373"/>
      <c r="BP111" s="373"/>
      <c r="BQ111" s="373"/>
      <c r="BR111" s="373"/>
      <c r="BS111" s="373"/>
      <c r="BT111"/>
    </row>
    <row r="112" spans="1:72" s="73" customFormat="1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 s="373"/>
      <c r="AW112" s="373"/>
      <c r="AX112" s="373"/>
      <c r="AY112" s="373"/>
      <c r="AZ112" s="373"/>
      <c r="BA112" s="373"/>
      <c r="BB112" s="373"/>
      <c r="BC112" s="373"/>
      <c r="BD112" s="373"/>
      <c r="BE112" s="373"/>
      <c r="BF112" s="373"/>
      <c r="BG112" s="373"/>
      <c r="BH112" s="373"/>
      <c r="BI112" s="373"/>
      <c r="BJ112" s="373"/>
      <c r="BK112" s="373"/>
      <c r="BL112" s="373"/>
      <c r="BM112" s="373"/>
      <c r="BN112" s="373"/>
      <c r="BO112" s="373"/>
      <c r="BP112" s="373"/>
      <c r="BQ112" s="373"/>
      <c r="BR112" s="373"/>
      <c r="BS112" s="373"/>
      <c r="BT112" s="373"/>
    </row>
    <row r="113" spans="1:72" x14ac:dyDescent="0.2">
      <c r="A113" s="373"/>
      <c r="B113" s="373"/>
      <c r="C113" s="373"/>
      <c r="D113" s="373"/>
      <c r="E113" s="373"/>
      <c r="F113" s="373"/>
      <c r="G113" s="373"/>
      <c r="H113" s="373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  <c r="AA113" s="373"/>
      <c r="AB113" s="373"/>
      <c r="AC113" s="373"/>
      <c r="AD113" s="373"/>
      <c r="AE113" s="373"/>
      <c r="AF113" s="373"/>
      <c r="AG113" s="373"/>
      <c r="AH113" s="373"/>
      <c r="AI113" s="373"/>
      <c r="AJ113" s="373"/>
      <c r="AK113" s="373"/>
      <c r="AL113" s="373"/>
      <c r="AM113" s="373"/>
      <c r="AN113" s="373"/>
      <c r="AO113" s="373"/>
      <c r="AP113" s="373"/>
      <c r="AQ113" s="373"/>
      <c r="AR113" s="373"/>
      <c r="AS113" s="373"/>
      <c r="AT113" s="373"/>
      <c r="AU113" s="373"/>
      <c r="AV113" s="373"/>
      <c r="AW113" s="373"/>
      <c r="AX113" s="373"/>
      <c r="AY113" s="373"/>
      <c r="AZ113" s="373"/>
      <c r="BA113" s="373"/>
      <c r="BB113" s="373"/>
      <c r="BC113" s="373"/>
      <c r="BD113" s="373"/>
      <c r="BE113" s="373"/>
      <c r="BF113" s="373"/>
      <c r="BG113" s="373"/>
      <c r="BH113" s="373"/>
      <c r="BI113" s="373"/>
      <c r="BJ113" s="373"/>
      <c r="BK113" s="373"/>
      <c r="BL113" s="373"/>
      <c r="BM113" s="373"/>
      <c r="BN113" s="373"/>
      <c r="BO113" s="373"/>
      <c r="BP113" s="373"/>
      <c r="BQ113" s="373"/>
      <c r="BR113" s="373"/>
      <c r="BS113" s="373"/>
      <c r="BT113"/>
    </row>
    <row r="114" spans="1:72" x14ac:dyDescent="0.2">
      <c r="A114" s="373"/>
      <c r="B114" s="373"/>
      <c r="C114" s="373"/>
      <c r="D114" s="373"/>
      <c r="E114" s="373"/>
      <c r="F114" s="373"/>
      <c r="G114" s="373"/>
      <c r="H114" s="373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  <c r="AA114" s="373"/>
      <c r="AB114" s="373"/>
      <c r="AC114" s="373"/>
      <c r="AD114" s="373"/>
      <c r="AE114" s="373"/>
      <c r="AF114" s="373"/>
      <c r="AG114" s="373"/>
      <c r="AH114" s="373"/>
      <c r="AI114" s="373"/>
      <c r="AJ114" s="373"/>
      <c r="AK114" s="373"/>
      <c r="AL114" s="373"/>
      <c r="AM114" s="373"/>
      <c r="AN114" s="373"/>
      <c r="AO114" s="373"/>
      <c r="AP114" s="373"/>
      <c r="AQ114" s="373"/>
      <c r="AR114" s="373"/>
      <c r="AS114" s="373"/>
      <c r="AT114" s="373"/>
      <c r="AU114" s="373"/>
      <c r="AV114" s="373"/>
      <c r="AW114" s="373"/>
      <c r="AX114" s="373"/>
      <c r="AY114" s="373"/>
      <c r="AZ114" s="373"/>
      <c r="BA114" s="373"/>
      <c r="BB114" s="373"/>
      <c r="BC114" s="373"/>
      <c r="BD114" s="373"/>
      <c r="BE114" s="373"/>
      <c r="BF114" s="373"/>
      <c r="BG114" s="373"/>
      <c r="BH114" s="373"/>
      <c r="BI114" s="373"/>
      <c r="BJ114" s="373"/>
      <c r="BK114" s="373"/>
      <c r="BL114" s="373"/>
      <c r="BM114" s="373"/>
      <c r="BN114" s="373"/>
      <c r="BO114" s="373"/>
      <c r="BP114" s="373"/>
      <c r="BQ114" s="373"/>
      <c r="BR114" s="373"/>
      <c r="BS114" s="373"/>
      <c r="BT114"/>
    </row>
    <row r="115" spans="1:72" x14ac:dyDescent="0.2">
      <c r="A115" s="373"/>
      <c r="B115" s="373"/>
      <c r="C115" s="373"/>
      <c r="D115" s="373"/>
      <c r="E115" s="373"/>
      <c r="F115" s="373"/>
      <c r="G115" s="373"/>
      <c r="H115" s="373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  <c r="AA115" s="373"/>
      <c r="AB115" s="373"/>
      <c r="AC115" s="373"/>
      <c r="AD115" s="373"/>
      <c r="AE115" s="373"/>
      <c r="AF115" s="373"/>
      <c r="AG115" s="373"/>
      <c r="AH115" s="373"/>
      <c r="AI115" s="373"/>
      <c r="AJ115" s="373"/>
      <c r="AK115" s="373"/>
      <c r="AL115" s="373"/>
      <c r="AM115" s="373"/>
      <c r="AN115" s="373"/>
      <c r="AO115" s="373"/>
      <c r="AP115" s="373"/>
      <c r="AQ115" s="373"/>
      <c r="AR115" s="373"/>
      <c r="AS115" s="373"/>
      <c r="AT115" s="373"/>
      <c r="AU115" s="373"/>
      <c r="AV115" s="373"/>
      <c r="AW115" s="373"/>
      <c r="AX115" s="373"/>
      <c r="AY115" s="373"/>
      <c r="AZ115" s="373"/>
      <c r="BA115" s="373"/>
      <c r="BB115" s="373"/>
      <c r="BC115" s="373"/>
      <c r="BD115" s="373"/>
      <c r="BE115" s="373"/>
      <c r="BF115" s="373"/>
      <c r="BG115" s="373"/>
      <c r="BH115" s="373"/>
      <c r="BI115" s="373"/>
      <c r="BJ115" s="373"/>
      <c r="BK115" s="373"/>
      <c r="BL115" s="373"/>
      <c r="BM115" s="373"/>
      <c r="BN115" s="373"/>
      <c r="BO115" s="373"/>
      <c r="BP115" s="373"/>
      <c r="BQ115" s="373"/>
      <c r="BR115" s="373"/>
      <c r="BS115" s="373"/>
      <c r="BT115"/>
    </row>
    <row r="116" spans="1:72" x14ac:dyDescent="0.2">
      <c r="A116" s="106"/>
      <c r="B116" s="99"/>
      <c r="C116" s="100"/>
      <c r="D116" s="373"/>
      <c r="E116" s="373"/>
      <c r="F116" s="373"/>
      <c r="G116" s="373"/>
      <c r="H116" s="373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  <c r="AA116" s="373"/>
      <c r="AB116" s="373"/>
      <c r="AC116" s="373"/>
      <c r="AD116" s="373"/>
      <c r="AE116" s="373"/>
      <c r="AF116" s="373"/>
      <c r="AG116" s="373"/>
      <c r="AH116" s="373"/>
      <c r="AI116" s="373"/>
      <c r="AJ116" s="373"/>
      <c r="AK116" s="373"/>
      <c r="AL116" s="373"/>
      <c r="AM116" s="373"/>
      <c r="AN116" s="373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373"/>
      <c r="BC116" s="373"/>
      <c r="BD116" s="373"/>
      <c r="BE116" s="373"/>
      <c r="BF116" s="373"/>
      <c r="BG116" s="373"/>
      <c r="BH116" s="373"/>
      <c r="BI116" s="373"/>
      <c r="BJ116" s="373"/>
      <c r="BK116" s="373"/>
      <c r="BL116" s="373"/>
      <c r="BM116" s="373"/>
      <c r="BN116" s="373"/>
      <c r="BO116" s="373"/>
      <c r="BP116" s="373"/>
      <c r="BQ116" s="373"/>
      <c r="BR116" s="373"/>
      <c r="BS116" s="373"/>
      <c r="BT116"/>
    </row>
    <row r="117" spans="1:72" s="73" customFormat="1" x14ac:dyDescent="0.2">
      <c r="A117" s="111"/>
      <c r="B117" s="373"/>
      <c r="C117" s="373"/>
      <c r="D117" s="373"/>
      <c r="E117" s="373"/>
      <c r="F117" s="373"/>
      <c r="G117" s="373"/>
      <c r="H117" s="373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  <c r="AA117" s="373"/>
      <c r="AB117" s="373"/>
      <c r="AC117" s="373"/>
      <c r="AD117" s="373"/>
      <c r="AE117" s="373"/>
      <c r="AF117" s="373"/>
      <c r="AG117" s="373"/>
      <c r="AH117" s="373"/>
      <c r="AI117" s="373"/>
      <c r="AJ117" s="373"/>
      <c r="AK117" s="373"/>
      <c r="AL117" s="373"/>
      <c r="AM117" s="373"/>
      <c r="AN117" s="373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373"/>
      <c r="BC117" s="373"/>
      <c r="BD117" s="373"/>
      <c r="BE117" s="373"/>
      <c r="BF117" s="373"/>
      <c r="BG117" s="373"/>
      <c r="BH117" s="373"/>
      <c r="BI117" s="373"/>
      <c r="BJ117" s="373"/>
      <c r="BK117" s="373"/>
      <c r="BL117" s="373"/>
      <c r="BM117" s="373"/>
      <c r="BN117" s="373"/>
      <c r="BO117" s="373"/>
      <c r="BP117" s="373"/>
      <c r="BQ117" s="373"/>
      <c r="BR117" s="373"/>
      <c r="BS117" s="373"/>
      <c r="BT117" s="373"/>
    </row>
    <row r="118" spans="1:72" s="73" customFormat="1" x14ac:dyDescent="0.2">
      <c r="A118" s="111"/>
      <c r="B118" s="373"/>
      <c r="C118" s="373"/>
      <c r="D118" s="373"/>
      <c r="E118" s="373"/>
      <c r="F118" s="373"/>
      <c r="G118" s="373"/>
      <c r="H118" s="373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  <c r="AA118" s="373"/>
      <c r="AB118" s="373"/>
      <c r="AC118" s="373"/>
      <c r="AD118" s="373"/>
      <c r="AE118" s="373"/>
      <c r="AF118" s="373"/>
      <c r="AG118" s="373"/>
      <c r="AH118" s="373"/>
      <c r="AI118" s="373"/>
      <c r="AJ118" s="373"/>
      <c r="AK118" s="373"/>
      <c r="AL118" s="373"/>
      <c r="AM118" s="373"/>
      <c r="AN118" s="373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/>
      <c r="AZ118" s="373"/>
      <c r="BA118" s="373"/>
      <c r="BB118" s="373"/>
      <c r="BC118" s="373"/>
      <c r="BD118" s="373"/>
      <c r="BE118" s="373"/>
      <c r="BF118" s="373"/>
      <c r="BG118" s="373"/>
      <c r="BH118" s="373"/>
      <c r="BI118" s="373"/>
      <c r="BJ118" s="373"/>
      <c r="BK118" s="373"/>
      <c r="BL118" s="373"/>
      <c r="BM118" s="373"/>
      <c r="BN118" s="373"/>
      <c r="BO118" s="373"/>
      <c r="BP118" s="373"/>
      <c r="BQ118" s="373"/>
      <c r="BR118" s="373"/>
      <c r="BS118" s="373"/>
      <c r="BT118" s="373"/>
    </row>
  </sheetData>
  <sheetProtection insertRows="0"/>
  <mergeCells count="97">
    <mergeCell ref="D12:F12"/>
    <mergeCell ref="A4:C4"/>
    <mergeCell ref="A5:B5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51:F51"/>
    <mergeCell ref="D37:F37"/>
    <mergeCell ref="D38:F38"/>
    <mergeCell ref="D39:F39"/>
    <mergeCell ref="D40:F40"/>
    <mergeCell ref="D44:F44"/>
    <mergeCell ref="D45:F45"/>
    <mergeCell ref="D46:F46"/>
    <mergeCell ref="D47:F47"/>
    <mergeCell ref="D48:F48"/>
    <mergeCell ref="D49:F49"/>
    <mergeCell ref="D50:F50"/>
    <mergeCell ref="D63:F63"/>
    <mergeCell ref="D52:F52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D62:F62"/>
    <mergeCell ref="D75:F75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90:F90"/>
    <mergeCell ref="D79:F79"/>
    <mergeCell ref="D80:F80"/>
    <mergeCell ref="D81:F81"/>
    <mergeCell ref="D82:F82"/>
    <mergeCell ref="D83:F83"/>
    <mergeCell ref="D84:F84"/>
    <mergeCell ref="D85:F85"/>
    <mergeCell ref="D86:F86"/>
    <mergeCell ref="D87:F87"/>
    <mergeCell ref="D88:F88"/>
    <mergeCell ref="D89:F89"/>
    <mergeCell ref="D102:F102"/>
    <mergeCell ref="D91:F91"/>
    <mergeCell ref="D92:F92"/>
    <mergeCell ref="D93:F93"/>
    <mergeCell ref="D94:F94"/>
    <mergeCell ref="D95:F95"/>
    <mergeCell ref="D96:F96"/>
    <mergeCell ref="D97:F97"/>
    <mergeCell ref="D98:F98"/>
    <mergeCell ref="D99:F99"/>
    <mergeCell ref="D100:F100"/>
    <mergeCell ref="D101:F101"/>
    <mergeCell ref="D109:F109"/>
    <mergeCell ref="D103:F103"/>
    <mergeCell ref="D104:F104"/>
    <mergeCell ref="D105:F105"/>
    <mergeCell ref="D106:F106"/>
    <mergeCell ref="D107:F107"/>
    <mergeCell ref="D108:F108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V175"/>
  <sheetViews>
    <sheetView zoomScaleNormal="100" workbookViewId="0">
      <selection activeCell="C86" sqref="C86:F86"/>
    </sheetView>
  </sheetViews>
  <sheetFormatPr defaultRowHeight="12.75" x14ac:dyDescent="0.2"/>
  <cols>
    <col min="1" max="1" width="11.85546875" style="73" customWidth="1"/>
    <col min="2" max="2" width="10.140625" style="73" customWidth="1"/>
    <col min="3" max="4" width="9.140625" style="73"/>
    <col min="5" max="5" width="10.28515625" style="73" bestFit="1" customWidth="1"/>
    <col min="6" max="6" width="56.140625" style="73" customWidth="1"/>
    <col min="7" max="48" width="9.140625" style="73"/>
  </cols>
  <sheetData>
    <row r="1" spans="1:48" s="88" customFormat="1" x14ac:dyDescent="0.2">
      <c r="A1" s="296" t="s">
        <v>129</v>
      </c>
      <c r="B1" s="288" t="s">
        <v>145</v>
      </c>
      <c r="C1" s="96"/>
      <c r="D1" s="96"/>
      <c r="E1" s="95" t="s">
        <v>131</v>
      </c>
      <c r="F1" s="294">
        <f>$B$2*$B39</f>
        <v>0</v>
      </c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3"/>
      <c r="AJ1" s="373"/>
      <c r="AK1" s="373"/>
      <c r="AL1" s="373"/>
      <c r="AM1" s="373"/>
      <c r="AN1" s="373"/>
      <c r="AO1" s="373"/>
      <c r="AP1" s="373"/>
      <c r="AQ1" s="373"/>
      <c r="AR1" s="373"/>
      <c r="AS1" s="373"/>
      <c r="AT1" s="373"/>
      <c r="AU1" s="373"/>
      <c r="AV1" s="373"/>
    </row>
    <row r="2" spans="1:48" s="88" customFormat="1" x14ac:dyDescent="0.2">
      <c r="A2" s="296" t="s">
        <v>210</v>
      </c>
      <c r="B2" s="297">
        <v>34.47</v>
      </c>
      <c r="C2" s="96"/>
      <c r="D2" s="96"/>
      <c r="E2" s="95" t="s">
        <v>134</v>
      </c>
      <c r="F2" s="294">
        <f>$B$2*$B74</f>
        <v>0</v>
      </c>
      <c r="G2" s="373"/>
      <c r="H2" s="373"/>
      <c r="I2" s="373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AQ2" s="373"/>
      <c r="AR2" s="373"/>
      <c r="AS2" s="373"/>
      <c r="AT2" s="373"/>
      <c r="AU2" s="373"/>
      <c r="AV2" s="373"/>
    </row>
    <row r="3" spans="1:48" s="88" customFormat="1" x14ac:dyDescent="0.2">
      <c r="A3" s="447"/>
      <c r="B3" s="447"/>
      <c r="C3" s="447"/>
      <c r="D3" s="298"/>
      <c r="E3" s="95" t="s">
        <v>137</v>
      </c>
      <c r="F3" s="294">
        <f>$B$2*$B108</f>
        <v>0</v>
      </c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  <c r="AL3" s="373"/>
      <c r="AM3" s="373"/>
      <c r="AN3" s="373"/>
      <c r="AO3" s="373"/>
      <c r="AP3" s="373"/>
      <c r="AQ3" s="373"/>
      <c r="AR3" s="373"/>
      <c r="AS3" s="373"/>
      <c r="AT3" s="373"/>
      <c r="AU3" s="373"/>
      <c r="AV3" s="373"/>
    </row>
    <row r="4" spans="1:48" s="88" customFormat="1" x14ac:dyDescent="0.2">
      <c r="A4" s="446" t="s">
        <v>140</v>
      </c>
      <c r="B4" s="446"/>
      <c r="C4" s="290">
        <f>B39+B74+B108</f>
        <v>0</v>
      </c>
      <c r="D4" s="378"/>
      <c r="E4" s="96"/>
      <c r="F4" s="294">
        <f>SUM(F1:F3)</f>
        <v>0</v>
      </c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  <c r="AJ4" s="373"/>
      <c r="AK4" s="373"/>
      <c r="AL4" s="373"/>
      <c r="AM4" s="373"/>
      <c r="AN4" s="373"/>
      <c r="AO4" s="373"/>
      <c r="AP4" s="373"/>
      <c r="AQ4" s="373"/>
      <c r="AR4" s="373"/>
      <c r="AS4" s="373"/>
      <c r="AT4" s="373"/>
      <c r="AU4" s="373"/>
      <c r="AV4" s="373"/>
    </row>
    <row r="5" spans="1:48" s="88" customFormat="1" x14ac:dyDescent="0.2">
      <c r="A5" s="98"/>
      <c r="B5" s="84"/>
      <c r="C5" s="97"/>
      <c r="D5" s="379"/>
      <c r="E5" s="64"/>
      <c r="F5" s="64"/>
      <c r="G5" s="373"/>
      <c r="H5" s="373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373"/>
      <c r="AI5" s="373"/>
      <c r="AJ5" s="373"/>
      <c r="AK5" s="373"/>
      <c r="AL5" s="373"/>
      <c r="AM5" s="373"/>
      <c r="AN5" s="373"/>
      <c r="AO5" s="373"/>
      <c r="AP5" s="373"/>
      <c r="AQ5" s="373"/>
      <c r="AR5" s="373"/>
      <c r="AS5" s="373"/>
      <c r="AT5" s="373"/>
      <c r="AU5" s="373"/>
      <c r="AV5" s="373"/>
    </row>
    <row r="6" spans="1:48" s="88" customFormat="1" x14ac:dyDescent="0.2">
      <c r="A6" s="115"/>
      <c r="B6" s="114"/>
      <c r="C6" s="75"/>
      <c r="D6" s="380"/>
      <c r="E6" s="76"/>
      <c r="F6" s="76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</row>
    <row r="7" spans="1:48" ht="25.5" x14ac:dyDescent="0.2">
      <c r="A7" s="302" t="s">
        <v>141</v>
      </c>
      <c r="B7" s="254" t="s">
        <v>142</v>
      </c>
      <c r="C7" s="454" t="s">
        <v>144</v>
      </c>
      <c r="D7" s="454"/>
      <c r="E7" s="454"/>
      <c r="F7" s="454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3"/>
      <c r="AM7" s="373"/>
      <c r="AN7" s="373"/>
      <c r="AO7" s="373"/>
      <c r="AP7" s="373"/>
      <c r="AQ7" s="373"/>
      <c r="AR7" s="373"/>
      <c r="AS7" s="373"/>
      <c r="AT7" s="373"/>
      <c r="AU7" s="373"/>
      <c r="AV7"/>
    </row>
    <row r="8" spans="1:48" x14ac:dyDescent="0.2">
      <c r="A8" s="292">
        <v>45474</v>
      </c>
      <c r="B8" s="172"/>
      <c r="C8" s="452"/>
      <c r="D8" s="452"/>
      <c r="E8" s="452"/>
      <c r="F8" s="452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3"/>
      <c r="AB8" s="373"/>
      <c r="AC8" s="373"/>
      <c r="AD8" s="373"/>
      <c r="AE8" s="373"/>
      <c r="AF8" s="373"/>
      <c r="AG8" s="373"/>
      <c r="AH8" s="373"/>
      <c r="AI8" s="373"/>
      <c r="AJ8" s="373"/>
      <c r="AK8" s="373"/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/>
    </row>
    <row r="9" spans="1:48" x14ac:dyDescent="0.2">
      <c r="A9" s="292">
        <v>45475</v>
      </c>
      <c r="B9" s="172"/>
      <c r="C9" s="452"/>
      <c r="D9" s="452"/>
      <c r="E9" s="452"/>
      <c r="F9" s="452"/>
      <c r="G9" s="373"/>
      <c r="H9" s="373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3"/>
      <c r="AK9" s="373"/>
      <c r="AL9" s="373"/>
      <c r="AM9" s="373"/>
      <c r="AN9" s="373"/>
      <c r="AO9" s="373"/>
      <c r="AP9" s="373"/>
      <c r="AQ9" s="373"/>
      <c r="AR9" s="373"/>
      <c r="AS9" s="373"/>
      <c r="AT9" s="373"/>
      <c r="AU9" s="373"/>
      <c r="AV9"/>
    </row>
    <row r="10" spans="1:48" x14ac:dyDescent="0.2">
      <c r="A10" s="292">
        <v>45476</v>
      </c>
      <c r="B10" s="172"/>
      <c r="C10" s="452"/>
      <c r="D10" s="452"/>
      <c r="E10" s="452"/>
      <c r="F10" s="452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/>
    </row>
    <row r="11" spans="1:48" x14ac:dyDescent="0.2">
      <c r="A11" s="292">
        <v>45477</v>
      </c>
      <c r="B11" s="172"/>
      <c r="C11" s="452"/>
      <c r="D11" s="452"/>
      <c r="E11" s="452"/>
      <c r="F11" s="452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3"/>
      <c r="AB11" s="373"/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/>
    </row>
    <row r="12" spans="1:48" x14ac:dyDescent="0.2">
      <c r="A12" s="292">
        <v>45478</v>
      </c>
      <c r="B12" s="172"/>
      <c r="C12" s="452"/>
      <c r="D12" s="452"/>
      <c r="E12" s="452"/>
      <c r="F12" s="452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373"/>
      <c r="AL12" s="373"/>
      <c r="AM12" s="373"/>
      <c r="AN12" s="373"/>
      <c r="AO12" s="373"/>
      <c r="AP12" s="373"/>
      <c r="AQ12" s="373"/>
      <c r="AR12" s="373"/>
      <c r="AS12" s="373"/>
      <c r="AT12" s="373"/>
      <c r="AU12" s="373"/>
      <c r="AV12"/>
    </row>
    <row r="13" spans="1:48" x14ac:dyDescent="0.2">
      <c r="A13" s="292">
        <v>45479</v>
      </c>
      <c r="B13" s="172"/>
      <c r="C13" s="452"/>
      <c r="D13" s="452"/>
      <c r="E13" s="452"/>
      <c r="F13" s="452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  <c r="AA13" s="373"/>
      <c r="AB13" s="373"/>
      <c r="AC13" s="373"/>
      <c r="AD13" s="373"/>
      <c r="AE13" s="373"/>
      <c r="AF13" s="373"/>
      <c r="AG13" s="373"/>
      <c r="AH13" s="373"/>
      <c r="AI13" s="373"/>
      <c r="AJ13" s="373"/>
      <c r="AK13" s="373"/>
      <c r="AL13" s="373"/>
      <c r="AM13" s="373"/>
      <c r="AN13" s="373"/>
      <c r="AO13" s="373"/>
      <c r="AP13" s="373"/>
      <c r="AQ13" s="373"/>
      <c r="AR13" s="373"/>
      <c r="AS13" s="373"/>
      <c r="AT13" s="373"/>
      <c r="AU13" s="373"/>
      <c r="AV13"/>
    </row>
    <row r="14" spans="1:48" x14ac:dyDescent="0.2">
      <c r="A14" s="292">
        <v>45480</v>
      </c>
      <c r="B14" s="172"/>
      <c r="C14" s="452"/>
      <c r="D14" s="452"/>
      <c r="E14" s="452"/>
      <c r="F14" s="452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3"/>
      <c r="AN14" s="373"/>
      <c r="AO14" s="373"/>
      <c r="AP14" s="373"/>
      <c r="AQ14" s="373"/>
      <c r="AR14" s="373"/>
      <c r="AS14" s="373"/>
      <c r="AT14" s="373"/>
      <c r="AU14" s="373"/>
      <c r="AV14"/>
    </row>
    <row r="15" spans="1:48" x14ac:dyDescent="0.2">
      <c r="A15" s="292">
        <v>45481</v>
      </c>
      <c r="B15" s="172"/>
      <c r="C15" s="452"/>
      <c r="D15" s="452"/>
      <c r="E15" s="452"/>
      <c r="F15" s="452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/>
    </row>
    <row r="16" spans="1:48" x14ac:dyDescent="0.2">
      <c r="A16" s="292">
        <v>45482</v>
      </c>
      <c r="B16" s="172"/>
      <c r="C16" s="452"/>
      <c r="D16" s="452"/>
      <c r="E16" s="452"/>
      <c r="F16" s="452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3"/>
      <c r="AI16" s="373"/>
      <c r="AJ16" s="373"/>
      <c r="AK16" s="373"/>
      <c r="AL16" s="373"/>
      <c r="AM16" s="373"/>
      <c r="AN16" s="373"/>
      <c r="AO16" s="373"/>
      <c r="AP16" s="373"/>
      <c r="AQ16" s="373"/>
      <c r="AR16" s="373"/>
      <c r="AS16" s="373"/>
      <c r="AT16" s="373"/>
      <c r="AU16" s="373"/>
      <c r="AV16"/>
    </row>
    <row r="17" spans="1:48" x14ac:dyDescent="0.2">
      <c r="A17" s="292">
        <v>45483</v>
      </c>
      <c r="B17" s="172"/>
      <c r="C17" s="452"/>
      <c r="D17" s="452"/>
      <c r="E17" s="452"/>
      <c r="F17" s="452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3"/>
      <c r="AK17" s="373"/>
      <c r="AL17" s="373"/>
      <c r="AM17" s="373"/>
      <c r="AN17" s="373"/>
      <c r="AO17" s="373"/>
      <c r="AP17" s="373"/>
      <c r="AQ17" s="373"/>
      <c r="AR17" s="373"/>
      <c r="AS17" s="373"/>
      <c r="AT17" s="373"/>
      <c r="AU17" s="373"/>
      <c r="AV17"/>
    </row>
    <row r="18" spans="1:48" x14ac:dyDescent="0.2">
      <c r="A18" s="292">
        <v>45484</v>
      </c>
      <c r="B18" s="172"/>
      <c r="C18" s="452"/>
      <c r="D18" s="452"/>
      <c r="E18" s="452"/>
      <c r="F18" s="452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3"/>
      <c r="AP18" s="373"/>
      <c r="AQ18" s="373"/>
      <c r="AR18" s="373"/>
      <c r="AS18" s="373"/>
      <c r="AT18" s="373"/>
      <c r="AU18" s="373"/>
      <c r="AV18"/>
    </row>
    <row r="19" spans="1:48" x14ac:dyDescent="0.2">
      <c r="A19" s="292">
        <v>45485</v>
      </c>
      <c r="B19" s="172"/>
      <c r="C19" s="452"/>
      <c r="D19" s="452"/>
      <c r="E19" s="452"/>
      <c r="F19" s="452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/>
    </row>
    <row r="20" spans="1:48" x14ac:dyDescent="0.2">
      <c r="A20" s="292">
        <v>45486</v>
      </c>
      <c r="B20" s="172"/>
      <c r="C20" s="452"/>
      <c r="D20" s="452"/>
      <c r="E20" s="452"/>
      <c r="F20" s="452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373"/>
      <c r="AP20" s="373"/>
      <c r="AQ20" s="373"/>
      <c r="AR20" s="373"/>
      <c r="AS20" s="373"/>
      <c r="AT20" s="373"/>
      <c r="AU20" s="373"/>
      <c r="AV20"/>
    </row>
    <row r="21" spans="1:48" x14ac:dyDescent="0.2">
      <c r="A21" s="292">
        <v>45487</v>
      </c>
      <c r="B21" s="172"/>
      <c r="C21" s="452"/>
      <c r="D21" s="452"/>
      <c r="E21" s="452"/>
      <c r="F21" s="452"/>
      <c r="G21" s="373"/>
      <c r="H21" s="373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  <c r="AA21" s="373"/>
      <c r="AB21" s="373"/>
      <c r="AC21" s="373"/>
      <c r="AD21" s="373"/>
      <c r="AE21" s="373"/>
      <c r="AF21" s="373"/>
      <c r="AG21" s="373"/>
      <c r="AH21" s="373"/>
      <c r="AI21" s="373"/>
      <c r="AJ21" s="373"/>
      <c r="AK21" s="373"/>
      <c r="AL21" s="373"/>
      <c r="AM21" s="373"/>
      <c r="AN21" s="373"/>
      <c r="AO21" s="373"/>
      <c r="AP21" s="373"/>
      <c r="AQ21" s="373"/>
      <c r="AR21" s="373"/>
      <c r="AS21" s="373"/>
      <c r="AT21" s="373"/>
      <c r="AU21" s="373"/>
      <c r="AV21"/>
    </row>
    <row r="22" spans="1:48" x14ac:dyDescent="0.2">
      <c r="A22" s="292">
        <v>45488</v>
      </c>
      <c r="B22" s="172"/>
      <c r="C22" s="452"/>
      <c r="D22" s="452"/>
      <c r="E22" s="452"/>
      <c r="F22" s="452"/>
      <c r="G22" s="373"/>
      <c r="H22" s="373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  <c r="AA22" s="373"/>
      <c r="AB22" s="373"/>
      <c r="AC22" s="373"/>
      <c r="AD22" s="373"/>
      <c r="AE22" s="373"/>
      <c r="AF22" s="373"/>
      <c r="AG22" s="373"/>
      <c r="AH22" s="373"/>
      <c r="AI22" s="373"/>
      <c r="AJ22" s="373"/>
      <c r="AK22" s="373"/>
      <c r="AL22" s="373"/>
      <c r="AM22" s="373"/>
      <c r="AN22" s="373"/>
      <c r="AO22" s="373"/>
      <c r="AP22" s="373"/>
      <c r="AQ22" s="373"/>
      <c r="AR22" s="373"/>
      <c r="AS22" s="373"/>
      <c r="AT22" s="373"/>
      <c r="AU22" s="373"/>
      <c r="AV22"/>
    </row>
    <row r="23" spans="1:48" x14ac:dyDescent="0.2">
      <c r="A23" s="292">
        <v>45489</v>
      </c>
      <c r="B23" s="172"/>
      <c r="C23" s="452"/>
      <c r="D23" s="452"/>
      <c r="E23" s="452"/>
      <c r="F23" s="452"/>
      <c r="G23" s="373"/>
      <c r="H23" s="373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  <c r="AP23" s="373"/>
      <c r="AQ23" s="373"/>
      <c r="AR23" s="373"/>
      <c r="AS23" s="373"/>
      <c r="AT23" s="373"/>
      <c r="AU23" s="373"/>
      <c r="AV23"/>
    </row>
    <row r="24" spans="1:48" x14ac:dyDescent="0.2">
      <c r="A24" s="292">
        <v>45490</v>
      </c>
      <c r="B24" s="172"/>
      <c r="C24" s="452"/>
      <c r="D24" s="452"/>
      <c r="E24" s="452"/>
      <c r="F24" s="452"/>
      <c r="G24" s="373"/>
      <c r="H24" s="373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  <c r="AA24" s="373"/>
      <c r="AB24" s="373"/>
      <c r="AC24" s="373"/>
      <c r="AD24" s="373"/>
      <c r="AE24" s="373"/>
      <c r="AF24" s="373"/>
      <c r="AG24" s="373"/>
      <c r="AH24" s="373"/>
      <c r="AI24" s="373"/>
      <c r="AJ24" s="373"/>
      <c r="AK24" s="373"/>
      <c r="AL24" s="373"/>
      <c r="AM24" s="373"/>
      <c r="AN24" s="373"/>
      <c r="AO24" s="373"/>
      <c r="AP24" s="373"/>
      <c r="AQ24" s="373"/>
      <c r="AR24" s="373"/>
      <c r="AS24" s="373"/>
      <c r="AT24" s="373"/>
      <c r="AU24" s="373"/>
      <c r="AV24"/>
    </row>
    <row r="25" spans="1:48" x14ac:dyDescent="0.2">
      <c r="A25" s="292">
        <v>45491</v>
      </c>
      <c r="B25" s="172"/>
      <c r="C25" s="452"/>
      <c r="D25" s="452"/>
      <c r="E25" s="452"/>
      <c r="F25" s="452"/>
      <c r="G25" s="373"/>
      <c r="H25" s="373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  <c r="AA25" s="373"/>
      <c r="AB25" s="373"/>
      <c r="AC25" s="373"/>
      <c r="AD25" s="373"/>
      <c r="AE25" s="373"/>
      <c r="AF25" s="373"/>
      <c r="AG25" s="373"/>
      <c r="AH25" s="373"/>
      <c r="AI25" s="373"/>
      <c r="AJ25" s="373"/>
      <c r="AK25" s="373"/>
      <c r="AL25" s="373"/>
      <c r="AM25" s="373"/>
      <c r="AN25" s="373"/>
      <c r="AO25" s="373"/>
      <c r="AP25" s="373"/>
      <c r="AQ25" s="373"/>
      <c r="AR25" s="373"/>
      <c r="AS25" s="373"/>
      <c r="AT25" s="373"/>
      <c r="AU25" s="373"/>
      <c r="AV25"/>
    </row>
    <row r="26" spans="1:48" x14ac:dyDescent="0.2">
      <c r="A26" s="292">
        <v>45492</v>
      </c>
      <c r="B26" s="172"/>
      <c r="C26" s="452"/>
      <c r="D26" s="452"/>
      <c r="E26" s="452"/>
      <c r="F26" s="452"/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3"/>
      <c r="AM26" s="373"/>
      <c r="AN26" s="373"/>
      <c r="AO26" s="373"/>
      <c r="AP26" s="373"/>
      <c r="AQ26" s="373"/>
      <c r="AR26" s="373"/>
      <c r="AS26" s="373"/>
      <c r="AT26" s="373"/>
      <c r="AU26" s="373"/>
      <c r="AV26"/>
    </row>
    <row r="27" spans="1:48" x14ac:dyDescent="0.2">
      <c r="A27" s="292">
        <v>45493</v>
      </c>
      <c r="B27" s="172"/>
      <c r="C27" s="452"/>
      <c r="D27" s="452"/>
      <c r="E27" s="452"/>
      <c r="F27" s="452"/>
      <c r="G27" s="373"/>
      <c r="H27" s="373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373"/>
      <c r="AP27" s="373"/>
      <c r="AQ27" s="373"/>
      <c r="AR27" s="373"/>
      <c r="AS27" s="373"/>
      <c r="AT27" s="373"/>
      <c r="AU27" s="373"/>
      <c r="AV27"/>
    </row>
    <row r="28" spans="1:48" x14ac:dyDescent="0.2">
      <c r="A28" s="292">
        <v>45494</v>
      </c>
      <c r="B28" s="172"/>
      <c r="C28" s="452"/>
      <c r="D28" s="452"/>
      <c r="E28" s="452"/>
      <c r="F28" s="452"/>
      <c r="G28" s="373"/>
      <c r="H28" s="373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/>
    </row>
    <row r="29" spans="1:48" x14ac:dyDescent="0.2">
      <c r="A29" s="292">
        <v>45495</v>
      </c>
      <c r="B29" s="172"/>
      <c r="C29" s="452"/>
      <c r="D29" s="452"/>
      <c r="E29" s="452"/>
      <c r="F29" s="452"/>
      <c r="G29" s="373"/>
      <c r="H29" s="373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  <c r="AA29" s="373"/>
      <c r="AB29" s="373"/>
      <c r="AC29" s="373"/>
      <c r="AD29" s="373"/>
      <c r="AE29" s="373"/>
      <c r="AF29" s="373"/>
      <c r="AG29" s="373"/>
      <c r="AH29" s="373"/>
      <c r="AI29" s="373"/>
      <c r="AJ29" s="373"/>
      <c r="AK29" s="373"/>
      <c r="AL29" s="373"/>
      <c r="AM29" s="373"/>
      <c r="AN29" s="373"/>
      <c r="AO29" s="373"/>
      <c r="AP29" s="373"/>
      <c r="AQ29" s="373"/>
      <c r="AR29" s="373"/>
      <c r="AS29" s="373"/>
      <c r="AT29" s="373"/>
      <c r="AU29" s="373"/>
      <c r="AV29"/>
    </row>
    <row r="30" spans="1:48" x14ac:dyDescent="0.2">
      <c r="A30" s="292">
        <v>45496</v>
      </c>
      <c r="B30" s="172"/>
      <c r="C30" s="452"/>
      <c r="D30" s="452"/>
      <c r="E30" s="452"/>
      <c r="F30" s="452"/>
      <c r="G30" s="373"/>
      <c r="H30" s="373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  <c r="AA30" s="373"/>
      <c r="AB30" s="373"/>
      <c r="AC30" s="373"/>
      <c r="AD30" s="373"/>
      <c r="AE30" s="373"/>
      <c r="AF30" s="373"/>
      <c r="AG30" s="373"/>
      <c r="AH30" s="373"/>
      <c r="AI30" s="373"/>
      <c r="AJ30" s="373"/>
      <c r="AK30" s="373"/>
      <c r="AL30" s="373"/>
      <c r="AM30" s="373"/>
      <c r="AN30" s="373"/>
      <c r="AO30" s="373"/>
      <c r="AP30" s="373"/>
      <c r="AQ30" s="373"/>
      <c r="AR30" s="373"/>
      <c r="AS30" s="373"/>
      <c r="AT30" s="373"/>
      <c r="AU30" s="373"/>
      <c r="AV30"/>
    </row>
    <row r="31" spans="1:48" x14ac:dyDescent="0.2">
      <c r="A31" s="292">
        <v>45497</v>
      </c>
      <c r="B31" s="172"/>
      <c r="C31" s="452"/>
      <c r="D31" s="452"/>
      <c r="E31" s="452"/>
      <c r="F31" s="452"/>
      <c r="G31" s="373"/>
      <c r="H31" s="373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  <c r="AO31" s="373"/>
      <c r="AP31" s="373"/>
      <c r="AQ31" s="373"/>
      <c r="AR31" s="373"/>
      <c r="AS31" s="373"/>
      <c r="AT31" s="373"/>
      <c r="AU31" s="373"/>
      <c r="AV31"/>
    </row>
    <row r="32" spans="1:48" x14ac:dyDescent="0.2">
      <c r="A32" s="292">
        <v>45498</v>
      </c>
      <c r="B32" s="172"/>
      <c r="C32" s="452"/>
      <c r="D32" s="452"/>
      <c r="E32" s="452"/>
      <c r="F32" s="452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373"/>
      <c r="AP32" s="373"/>
      <c r="AQ32" s="373"/>
      <c r="AR32" s="373"/>
      <c r="AS32" s="373"/>
      <c r="AT32" s="373"/>
      <c r="AU32" s="373"/>
      <c r="AV32"/>
    </row>
    <row r="33" spans="1:48" x14ac:dyDescent="0.2">
      <c r="A33" s="292">
        <v>45499</v>
      </c>
      <c r="B33" s="172"/>
      <c r="C33" s="452"/>
      <c r="D33" s="452"/>
      <c r="E33" s="452"/>
      <c r="F33" s="452"/>
      <c r="G33" s="373"/>
      <c r="H33" s="373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  <c r="AA33" s="373"/>
      <c r="AB33" s="373"/>
      <c r="AC33" s="373"/>
      <c r="AD33" s="373"/>
      <c r="AE33" s="373"/>
      <c r="AF33" s="373"/>
      <c r="AG33" s="373"/>
      <c r="AH33" s="373"/>
      <c r="AI33" s="373"/>
      <c r="AJ33" s="373"/>
      <c r="AK33" s="373"/>
      <c r="AL33" s="373"/>
      <c r="AM33" s="373"/>
      <c r="AN33" s="373"/>
      <c r="AO33" s="373"/>
      <c r="AP33" s="373"/>
      <c r="AQ33" s="373"/>
      <c r="AR33" s="373"/>
      <c r="AS33" s="373"/>
      <c r="AT33" s="373"/>
      <c r="AU33" s="373"/>
      <c r="AV33"/>
    </row>
    <row r="34" spans="1:48" x14ac:dyDescent="0.2">
      <c r="A34" s="292">
        <v>45500</v>
      </c>
      <c r="B34" s="172"/>
      <c r="C34" s="452"/>
      <c r="D34" s="452"/>
      <c r="E34" s="452"/>
      <c r="F34" s="452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  <c r="AA34" s="373"/>
      <c r="AB34" s="373"/>
      <c r="AC34" s="373"/>
      <c r="AD34" s="373"/>
      <c r="AE34" s="373"/>
      <c r="AF34" s="373"/>
      <c r="AG34" s="373"/>
      <c r="AH34" s="373"/>
      <c r="AI34" s="373"/>
      <c r="AJ34" s="373"/>
      <c r="AK34" s="373"/>
      <c r="AL34" s="373"/>
      <c r="AM34" s="373"/>
      <c r="AN34" s="373"/>
      <c r="AO34" s="373"/>
      <c r="AP34" s="373"/>
      <c r="AQ34" s="373"/>
      <c r="AR34" s="373"/>
      <c r="AS34" s="373"/>
      <c r="AT34" s="373"/>
      <c r="AU34" s="373"/>
      <c r="AV34"/>
    </row>
    <row r="35" spans="1:48" x14ac:dyDescent="0.2">
      <c r="A35" s="292">
        <v>45501</v>
      </c>
      <c r="B35" s="172"/>
      <c r="C35" s="452"/>
      <c r="D35" s="452"/>
      <c r="E35" s="452"/>
      <c r="F35" s="452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/>
    </row>
    <row r="36" spans="1:48" x14ac:dyDescent="0.2">
      <c r="A36" s="292">
        <v>45502</v>
      </c>
      <c r="B36" s="172"/>
      <c r="C36" s="452"/>
      <c r="D36" s="452"/>
      <c r="E36" s="452"/>
      <c r="F36" s="452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  <c r="AA36" s="373"/>
      <c r="AB36" s="373"/>
      <c r="AC36" s="373"/>
      <c r="AD36" s="373"/>
      <c r="AE36" s="373"/>
      <c r="AF36" s="373"/>
      <c r="AG36" s="373"/>
      <c r="AH36" s="373"/>
      <c r="AI36" s="373"/>
      <c r="AJ36" s="373"/>
      <c r="AK36" s="373"/>
      <c r="AL36" s="373"/>
      <c r="AM36" s="373"/>
      <c r="AN36" s="373"/>
      <c r="AO36" s="373"/>
      <c r="AP36" s="373"/>
      <c r="AQ36" s="373"/>
      <c r="AR36" s="373"/>
      <c r="AS36" s="373"/>
      <c r="AT36" s="373"/>
      <c r="AU36" s="373"/>
      <c r="AV36"/>
    </row>
    <row r="37" spans="1:48" x14ac:dyDescent="0.2">
      <c r="A37" s="292">
        <v>45503</v>
      </c>
      <c r="B37" s="172"/>
      <c r="C37" s="452"/>
      <c r="D37" s="452"/>
      <c r="E37" s="452"/>
      <c r="F37" s="452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373"/>
      <c r="AP37" s="373"/>
      <c r="AQ37" s="373"/>
      <c r="AR37" s="373"/>
      <c r="AS37" s="373"/>
      <c r="AT37" s="373"/>
      <c r="AU37" s="373"/>
      <c r="AV37"/>
    </row>
    <row r="38" spans="1:48" x14ac:dyDescent="0.2">
      <c r="A38" s="292">
        <v>45504</v>
      </c>
      <c r="B38" s="172"/>
      <c r="C38" s="374"/>
      <c r="D38" s="374"/>
      <c r="E38" s="374"/>
      <c r="F38" s="374"/>
      <c r="G38" s="373"/>
      <c r="H38" s="373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3"/>
      <c r="AM38" s="373"/>
      <c r="AN38" s="373"/>
      <c r="AO38" s="373"/>
      <c r="AP38" s="373"/>
      <c r="AQ38" s="373"/>
      <c r="AR38" s="373"/>
      <c r="AS38" s="373"/>
      <c r="AT38" s="373"/>
      <c r="AU38" s="373"/>
      <c r="AV38"/>
    </row>
    <row r="39" spans="1:48" s="101" customFormat="1" x14ac:dyDescent="0.2">
      <c r="A39" s="293" t="s">
        <v>117</v>
      </c>
      <c r="B39" s="62">
        <f>SUM(B8:B37)</f>
        <v>0</v>
      </c>
      <c r="C39" s="453"/>
      <c r="D39" s="453"/>
      <c r="E39" s="453"/>
      <c r="F39" s="453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375"/>
    </row>
    <row r="40" spans="1:48" x14ac:dyDescent="0.2">
      <c r="A40" s="67"/>
      <c r="B40" s="64"/>
      <c r="C40" s="64"/>
      <c r="D40" s="64"/>
      <c r="E40" s="64"/>
      <c r="F40" s="64"/>
      <c r="G40" s="373"/>
      <c r="H40" s="373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  <c r="AA40" s="373"/>
      <c r="AB40" s="373"/>
      <c r="AC40" s="373"/>
      <c r="AD40" s="373"/>
      <c r="AE40" s="373"/>
      <c r="AF40" s="373"/>
      <c r="AG40" s="373"/>
      <c r="AH40" s="373"/>
      <c r="AI40" s="373"/>
      <c r="AJ40" s="373"/>
      <c r="AK40" s="373"/>
      <c r="AL40" s="373"/>
      <c r="AM40" s="373"/>
      <c r="AN40" s="373"/>
      <c r="AO40" s="373"/>
      <c r="AP40" s="373"/>
      <c r="AQ40" s="373"/>
      <c r="AR40" s="373"/>
      <c r="AS40" s="373"/>
      <c r="AT40" s="373"/>
      <c r="AU40" s="373"/>
      <c r="AV40"/>
    </row>
    <row r="41" spans="1:48" s="94" customFormat="1" x14ac:dyDescent="0.2">
      <c r="A41" s="10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3"/>
      <c r="AJ41" s="373"/>
      <c r="AK41" s="373"/>
      <c r="AL41" s="373"/>
      <c r="AM41" s="373"/>
      <c r="AN41" s="373"/>
      <c r="AO41" s="373"/>
      <c r="AP41" s="373"/>
      <c r="AQ41" s="373"/>
      <c r="AR41" s="373"/>
      <c r="AS41" s="373"/>
      <c r="AT41" s="373"/>
      <c r="AU41" s="373"/>
    </row>
    <row r="42" spans="1:48" ht="25.5" x14ac:dyDescent="0.2">
      <c r="A42" s="302" t="s">
        <v>141</v>
      </c>
      <c r="B42" s="254" t="s">
        <v>142</v>
      </c>
      <c r="C42" s="454" t="s">
        <v>144</v>
      </c>
      <c r="D42" s="454"/>
      <c r="E42" s="454"/>
      <c r="F42" s="454"/>
      <c r="G42" s="373"/>
      <c r="H42" s="373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373"/>
      <c r="AP42" s="373"/>
      <c r="AQ42" s="373"/>
      <c r="AR42" s="373"/>
      <c r="AS42" s="373"/>
      <c r="AT42" s="373"/>
      <c r="AU42" s="373"/>
      <c r="AV42"/>
    </row>
    <row r="43" spans="1:48" x14ac:dyDescent="0.2">
      <c r="A43" s="292">
        <v>45505</v>
      </c>
      <c r="B43" s="172"/>
      <c r="C43" s="450"/>
      <c r="D43" s="450"/>
      <c r="E43" s="450"/>
      <c r="F43" s="450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3"/>
      <c r="AF43" s="373"/>
      <c r="AG43" s="373"/>
      <c r="AH43" s="373"/>
      <c r="AI43" s="373"/>
      <c r="AJ43" s="373"/>
      <c r="AK43" s="373"/>
      <c r="AL43" s="373"/>
      <c r="AM43" s="373"/>
      <c r="AN43" s="373"/>
      <c r="AO43" s="373"/>
      <c r="AP43" s="373"/>
      <c r="AQ43" s="373"/>
      <c r="AR43" s="373"/>
      <c r="AS43" s="373"/>
      <c r="AT43" s="373"/>
      <c r="AU43" s="373"/>
      <c r="AV43"/>
    </row>
    <row r="44" spans="1:48" x14ac:dyDescent="0.2">
      <c r="A44" s="292">
        <v>45506</v>
      </c>
      <c r="B44" s="175"/>
      <c r="C44" s="450"/>
      <c r="D44" s="450"/>
      <c r="E44" s="450"/>
      <c r="F44" s="450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3"/>
      <c r="AO44" s="373"/>
      <c r="AP44" s="373"/>
      <c r="AQ44" s="373"/>
      <c r="AR44" s="373"/>
      <c r="AS44" s="373"/>
      <c r="AT44" s="373"/>
      <c r="AU44" s="373"/>
      <c r="AV44"/>
    </row>
    <row r="45" spans="1:48" x14ac:dyDescent="0.2">
      <c r="A45" s="292">
        <v>45507</v>
      </c>
      <c r="B45" s="175"/>
      <c r="C45" s="450"/>
      <c r="D45" s="450"/>
      <c r="E45" s="450"/>
      <c r="F45" s="450"/>
      <c r="G45" s="373"/>
      <c r="H45" s="373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AQ45" s="373"/>
      <c r="AR45" s="373"/>
      <c r="AS45" s="373"/>
      <c r="AT45" s="373"/>
      <c r="AU45" s="373"/>
      <c r="AV45"/>
    </row>
    <row r="46" spans="1:48" x14ac:dyDescent="0.2">
      <c r="A46" s="292">
        <v>45508</v>
      </c>
      <c r="B46" s="175"/>
      <c r="C46" s="450"/>
      <c r="D46" s="450"/>
      <c r="E46" s="450"/>
      <c r="F46" s="450"/>
      <c r="G46" s="373"/>
      <c r="H46" s="373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  <c r="AA46" s="373"/>
      <c r="AB46" s="373"/>
      <c r="AC46" s="373"/>
      <c r="AD46" s="373"/>
      <c r="AE46" s="373"/>
      <c r="AF46" s="373"/>
      <c r="AG46" s="373"/>
      <c r="AH46" s="373"/>
      <c r="AI46" s="373"/>
      <c r="AJ46" s="373"/>
      <c r="AK46" s="373"/>
      <c r="AL46" s="373"/>
      <c r="AM46" s="373"/>
      <c r="AN46" s="373"/>
      <c r="AO46" s="373"/>
      <c r="AP46" s="373"/>
      <c r="AQ46" s="373"/>
      <c r="AR46" s="373"/>
      <c r="AS46" s="373"/>
      <c r="AT46" s="373"/>
      <c r="AU46" s="373"/>
      <c r="AV46"/>
    </row>
    <row r="47" spans="1:48" x14ac:dyDescent="0.2">
      <c r="A47" s="292">
        <v>45509</v>
      </c>
      <c r="B47" s="175"/>
      <c r="C47" s="450"/>
      <c r="D47" s="450"/>
      <c r="E47" s="450"/>
      <c r="F47" s="450"/>
      <c r="G47" s="373"/>
      <c r="H47" s="373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  <c r="AA47" s="373"/>
      <c r="AB47" s="373"/>
      <c r="AC47" s="373"/>
      <c r="AD47" s="373"/>
      <c r="AE47" s="373"/>
      <c r="AF47" s="373"/>
      <c r="AG47" s="373"/>
      <c r="AH47" s="373"/>
      <c r="AI47" s="373"/>
      <c r="AJ47" s="373"/>
      <c r="AK47" s="373"/>
      <c r="AL47" s="373"/>
      <c r="AM47" s="373"/>
      <c r="AN47" s="373"/>
      <c r="AO47" s="373"/>
      <c r="AP47" s="373"/>
      <c r="AQ47" s="373"/>
      <c r="AR47" s="373"/>
      <c r="AS47" s="373"/>
      <c r="AT47" s="373"/>
      <c r="AU47" s="373"/>
      <c r="AV47"/>
    </row>
    <row r="48" spans="1:48" x14ac:dyDescent="0.2">
      <c r="A48" s="292">
        <v>45510</v>
      </c>
      <c r="B48" s="175"/>
      <c r="C48" s="450"/>
      <c r="D48" s="450"/>
      <c r="E48" s="450"/>
      <c r="F48" s="450"/>
      <c r="G48" s="373"/>
      <c r="H48" s="373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  <c r="AA48" s="373"/>
      <c r="AB48" s="373"/>
      <c r="AC48" s="373"/>
      <c r="AD48" s="373"/>
      <c r="AE48" s="373"/>
      <c r="AF48" s="373"/>
      <c r="AG48" s="373"/>
      <c r="AH48" s="373"/>
      <c r="AI48" s="373"/>
      <c r="AJ48" s="373"/>
      <c r="AK48" s="373"/>
      <c r="AL48" s="373"/>
      <c r="AM48" s="373"/>
      <c r="AN48" s="373"/>
      <c r="AO48" s="373"/>
      <c r="AP48" s="373"/>
      <c r="AQ48" s="373"/>
      <c r="AR48" s="373"/>
      <c r="AS48" s="373"/>
      <c r="AT48" s="373"/>
      <c r="AU48" s="373"/>
      <c r="AV48"/>
    </row>
    <row r="49" spans="1:48" x14ac:dyDescent="0.2">
      <c r="A49" s="292">
        <v>45511</v>
      </c>
      <c r="B49" s="175"/>
      <c r="C49" s="450"/>
      <c r="D49" s="450"/>
      <c r="E49" s="450"/>
      <c r="F49" s="450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3"/>
      <c r="AH49" s="373"/>
      <c r="AI49" s="373"/>
      <c r="AJ49" s="373"/>
      <c r="AK49" s="373"/>
      <c r="AL49" s="373"/>
      <c r="AM49" s="373"/>
      <c r="AN49" s="373"/>
      <c r="AO49" s="373"/>
      <c r="AP49" s="373"/>
      <c r="AQ49" s="373"/>
      <c r="AR49" s="373"/>
      <c r="AS49" s="373"/>
      <c r="AT49" s="373"/>
      <c r="AU49" s="373"/>
      <c r="AV49"/>
    </row>
    <row r="50" spans="1:48" x14ac:dyDescent="0.2">
      <c r="A50" s="292">
        <v>45512</v>
      </c>
      <c r="B50" s="175"/>
      <c r="C50" s="450"/>
      <c r="D50" s="450"/>
      <c r="E50" s="450"/>
      <c r="F50" s="450"/>
      <c r="G50" s="373"/>
      <c r="H50" s="373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  <c r="AA50" s="373"/>
      <c r="AB50" s="373"/>
      <c r="AC50" s="373"/>
      <c r="AD50" s="373"/>
      <c r="AE50" s="373"/>
      <c r="AF50" s="373"/>
      <c r="AG50" s="373"/>
      <c r="AH50" s="373"/>
      <c r="AI50" s="373"/>
      <c r="AJ50" s="373"/>
      <c r="AK50" s="373"/>
      <c r="AL50" s="373"/>
      <c r="AM50" s="373"/>
      <c r="AN50" s="373"/>
      <c r="AO50" s="373"/>
      <c r="AP50" s="373"/>
      <c r="AQ50" s="373"/>
      <c r="AR50" s="373"/>
      <c r="AS50" s="373"/>
      <c r="AT50" s="373"/>
      <c r="AU50" s="373"/>
      <c r="AV50"/>
    </row>
    <row r="51" spans="1:48" x14ac:dyDescent="0.2">
      <c r="A51" s="292">
        <v>45513</v>
      </c>
      <c r="B51" s="172"/>
      <c r="C51" s="450"/>
      <c r="D51" s="450"/>
      <c r="E51" s="450"/>
      <c r="F51" s="450"/>
      <c r="G51" s="373"/>
      <c r="H51" s="373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  <c r="AA51" s="373"/>
      <c r="AB51" s="373"/>
      <c r="AC51" s="373"/>
      <c r="AD51" s="373"/>
      <c r="AE51" s="373"/>
      <c r="AF51" s="373"/>
      <c r="AG51" s="373"/>
      <c r="AH51" s="373"/>
      <c r="AI51" s="373"/>
      <c r="AJ51" s="373"/>
      <c r="AK51" s="373"/>
      <c r="AL51" s="373"/>
      <c r="AM51" s="373"/>
      <c r="AN51" s="373"/>
      <c r="AO51" s="373"/>
      <c r="AP51" s="373"/>
      <c r="AQ51" s="373"/>
      <c r="AR51" s="373"/>
      <c r="AS51" s="373"/>
      <c r="AT51" s="373"/>
      <c r="AU51" s="373"/>
      <c r="AV51"/>
    </row>
    <row r="52" spans="1:48" x14ac:dyDescent="0.2">
      <c r="A52" s="292">
        <v>45514</v>
      </c>
      <c r="B52" s="174"/>
      <c r="C52" s="450"/>
      <c r="D52" s="450"/>
      <c r="E52" s="450"/>
      <c r="F52" s="450"/>
      <c r="G52" s="373"/>
      <c r="H52" s="373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  <c r="AA52" s="373"/>
      <c r="AB52" s="373"/>
      <c r="AC52" s="373"/>
      <c r="AD52" s="373"/>
      <c r="AE52" s="373"/>
      <c r="AF52" s="373"/>
      <c r="AG52" s="373"/>
      <c r="AH52" s="373"/>
      <c r="AI52" s="373"/>
      <c r="AJ52" s="373"/>
      <c r="AK52" s="373"/>
      <c r="AL52" s="373"/>
      <c r="AM52" s="373"/>
      <c r="AN52" s="373"/>
      <c r="AO52" s="373"/>
      <c r="AP52" s="373"/>
      <c r="AQ52" s="373"/>
      <c r="AR52" s="373"/>
      <c r="AS52" s="373"/>
      <c r="AT52" s="373"/>
      <c r="AU52" s="373"/>
      <c r="AV52"/>
    </row>
    <row r="53" spans="1:48" x14ac:dyDescent="0.2">
      <c r="A53" s="292">
        <v>45515</v>
      </c>
      <c r="B53" s="172"/>
      <c r="C53" s="450"/>
      <c r="D53" s="450"/>
      <c r="E53" s="450"/>
      <c r="F53" s="450"/>
      <c r="G53" s="373"/>
      <c r="H53" s="373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373"/>
      <c r="AL53" s="373"/>
      <c r="AM53" s="373"/>
      <c r="AN53" s="373"/>
      <c r="AO53" s="373"/>
      <c r="AP53" s="373"/>
      <c r="AQ53" s="373"/>
      <c r="AR53" s="373"/>
      <c r="AS53" s="373"/>
      <c r="AT53" s="373"/>
      <c r="AU53" s="373"/>
      <c r="AV53"/>
    </row>
    <row r="54" spans="1:48" x14ac:dyDescent="0.2">
      <c r="A54" s="292">
        <v>45516</v>
      </c>
      <c r="B54" s="172"/>
      <c r="C54" s="450"/>
      <c r="D54" s="450"/>
      <c r="E54" s="450"/>
      <c r="F54" s="450"/>
      <c r="G54" s="373"/>
      <c r="H54" s="373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373"/>
      <c r="AL54" s="373"/>
      <c r="AM54" s="373"/>
      <c r="AN54" s="373"/>
      <c r="AO54" s="373"/>
      <c r="AP54" s="373"/>
      <c r="AQ54" s="373"/>
      <c r="AR54" s="373"/>
      <c r="AS54" s="373"/>
      <c r="AT54" s="373"/>
      <c r="AU54" s="373"/>
      <c r="AV54"/>
    </row>
    <row r="55" spans="1:48" x14ac:dyDescent="0.2">
      <c r="A55" s="292">
        <v>45517</v>
      </c>
      <c r="B55" s="175"/>
      <c r="C55" s="450"/>
      <c r="D55" s="450"/>
      <c r="E55" s="450"/>
      <c r="F55" s="450"/>
      <c r="G55" s="373"/>
      <c r="H55" s="373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373"/>
      <c r="AL55" s="373"/>
      <c r="AM55" s="373"/>
      <c r="AN55" s="373"/>
      <c r="AO55" s="373"/>
      <c r="AP55" s="373"/>
      <c r="AQ55" s="373"/>
      <c r="AR55" s="373"/>
      <c r="AS55" s="373"/>
      <c r="AT55" s="373"/>
      <c r="AU55" s="373"/>
      <c r="AV55"/>
    </row>
    <row r="56" spans="1:48" x14ac:dyDescent="0.2">
      <c r="A56" s="292">
        <v>45518</v>
      </c>
      <c r="B56" s="175"/>
      <c r="C56" s="450"/>
      <c r="D56" s="450"/>
      <c r="E56" s="450"/>
      <c r="F56" s="450"/>
      <c r="G56" s="373"/>
      <c r="H56" s="373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373"/>
      <c r="AP56" s="373"/>
      <c r="AQ56" s="373"/>
      <c r="AR56" s="373"/>
      <c r="AS56" s="373"/>
      <c r="AT56" s="373"/>
      <c r="AU56" s="373"/>
      <c r="AV56"/>
    </row>
    <row r="57" spans="1:48" x14ac:dyDescent="0.2">
      <c r="A57" s="292">
        <v>45519</v>
      </c>
      <c r="B57" s="175"/>
      <c r="C57" s="450"/>
      <c r="D57" s="450"/>
      <c r="E57" s="450"/>
      <c r="F57" s="450"/>
      <c r="G57" s="373"/>
      <c r="H57" s="373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3"/>
      <c r="AH57" s="373"/>
      <c r="AI57" s="373"/>
      <c r="AJ57" s="373"/>
      <c r="AK57" s="373"/>
      <c r="AL57" s="373"/>
      <c r="AM57" s="373"/>
      <c r="AN57" s="373"/>
      <c r="AO57" s="373"/>
      <c r="AP57" s="373"/>
      <c r="AQ57" s="373"/>
      <c r="AR57" s="373"/>
      <c r="AS57" s="373"/>
      <c r="AT57" s="373"/>
      <c r="AU57" s="373"/>
      <c r="AV57"/>
    </row>
    <row r="58" spans="1:48" x14ac:dyDescent="0.2">
      <c r="A58" s="292">
        <v>45520</v>
      </c>
      <c r="B58" s="175"/>
      <c r="C58" s="450"/>
      <c r="D58" s="450"/>
      <c r="E58" s="450"/>
      <c r="F58" s="450"/>
      <c r="G58" s="373"/>
      <c r="H58" s="373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3"/>
      <c r="AH58" s="373"/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3"/>
      <c r="AT58" s="373"/>
      <c r="AU58" s="373"/>
      <c r="AV58"/>
    </row>
    <row r="59" spans="1:48" x14ac:dyDescent="0.2">
      <c r="A59" s="292">
        <v>45521</v>
      </c>
      <c r="B59" s="175"/>
      <c r="C59" s="450"/>
      <c r="D59" s="450"/>
      <c r="E59" s="450"/>
      <c r="F59" s="450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3"/>
      <c r="AH59" s="373"/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3"/>
      <c r="AT59" s="373"/>
      <c r="AU59" s="373"/>
      <c r="AV59"/>
    </row>
    <row r="60" spans="1:48" x14ac:dyDescent="0.2">
      <c r="A60" s="292">
        <v>45522</v>
      </c>
      <c r="B60" s="175"/>
      <c r="C60" s="450"/>
      <c r="D60" s="450"/>
      <c r="E60" s="450"/>
      <c r="F60" s="450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3"/>
      <c r="AH60" s="373"/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3"/>
      <c r="AT60" s="373"/>
      <c r="AU60" s="373"/>
      <c r="AV60"/>
    </row>
    <row r="61" spans="1:48" x14ac:dyDescent="0.2">
      <c r="A61" s="292">
        <v>45523</v>
      </c>
      <c r="B61" s="175"/>
      <c r="C61" s="450"/>
      <c r="D61" s="450"/>
      <c r="E61" s="450"/>
      <c r="F61" s="450"/>
      <c r="G61" s="373"/>
      <c r="H61" s="373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3"/>
      <c r="AH61" s="373"/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3"/>
      <c r="AT61" s="373"/>
      <c r="AU61" s="373"/>
      <c r="AV61"/>
    </row>
    <row r="62" spans="1:48" x14ac:dyDescent="0.2">
      <c r="A62" s="292">
        <v>45524</v>
      </c>
      <c r="B62" s="175"/>
      <c r="C62" s="450"/>
      <c r="D62" s="450"/>
      <c r="E62" s="450"/>
      <c r="F62" s="450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  <c r="AH62" s="373"/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3"/>
      <c r="AT62" s="373"/>
      <c r="AU62" s="373"/>
      <c r="AV62"/>
    </row>
    <row r="63" spans="1:48" x14ac:dyDescent="0.2">
      <c r="A63" s="292">
        <v>45525</v>
      </c>
      <c r="B63" s="175"/>
      <c r="C63" s="450"/>
      <c r="D63" s="450"/>
      <c r="E63" s="450"/>
      <c r="F63" s="450"/>
      <c r="G63" s="373"/>
      <c r="H63" s="373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3"/>
      <c r="AT63" s="373"/>
      <c r="AU63" s="373"/>
      <c r="AV63"/>
    </row>
    <row r="64" spans="1:48" x14ac:dyDescent="0.2">
      <c r="A64" s="292">
        <v>45526</v>
      </c>
      <c r="B64" s="175"/>
      <c r="C64" s="450"/>
      <c r="D64" s="450"/>
      <c r="E64" s="450"/>
      <c r="F64" s="450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3"/>
      <c r="AH64" s="373"/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3"/>
      <c r="AT64" s="373"/>
      <c r="AU64" s="373"/>
      <c r="AV64"/>
    </row>
    <row r="65" spans="1:48" x14ac:dyDescent="0.2">
      <c r="A65" s="292">
        <v>45527</v>
      </c>
      <c r="B65" s="175"/>
      <c r="C65" s="450"/>
      <c r="D65" s="450"/>
      <c r="E65" s="450"/>
      <c r="F65" s="450"/>
      <c r="G65" s="373"/>
      <c r="H65" s="373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  <c r="AA65" s="373"/>
      <c r="AB65" s="373"/>
      <c r="AC65" s="373"/>
      <c r="AD65" s="373"/>
      <c r="AE65" s="373"/>
      <c r="AF65" s="373"/>
      <c r="AG65" s="373"/>
      <c r="AH65" s="373"/>
      <c r="AI65" s="373"/>
      <c r="AJ65" s="373"/>
      <c r="AK65" s="373"/>
      <c r="AL65" s="373"/>
      <c r="AM65" s="373"/>
      <c r="AN65" s="373"/>
      <c r="AO65" s="373"/>
      <c r="AP65" s="373"/>
      <c r="AQ65" s="373"/>
      <c r="AR65" s="373"/>
      <c r="AS65" s="373"/>
      <c r="AT65" s="373"/>
      <c r="AU65" s="373"/>
      <c r="AV65"/>
    </row>
    <row r="66" spans="1:48" x14ac:dyDescent="0.2">
      <c r="A66" s="292">
        <v>45528</v>
      </c>
      <c r="B66" s="175"/>
      <c r="C66" s="450"/>
      <c r="D66" s="450"/>
      <c r="E66" s="450"/>
      <c r="F66" s="450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  <c r="AA66" s="373"/>
      <c r="AB66" s="373"/>
      <c r="AC66" s="373"/>
      <c r="AD66" s="373"/>
      <c r="AE66" s="373"/>
      <c r="AF66" s="373"/>
      <c r="AG66" s="373"/>
      <c r="AH66" s="373"/>
      <c r="AI66" s="373"/>
      <c r="AJ66" s="373"/>
      <c r="AK66" s="373"/>
      <c r="AL66" s="373"/>
      <c r="AM66" s="373"/>
      <c r="AN66" s="373"/>
      <c r="AO66" s="373"/>
      <c r="AP66" s="373"/>
      <c r="AQ66" s="373"/>
      <c r="AR66" s="373"/>
      <c r="AS66" s="373"/>
      <c r="AT66" s="373"/>
      <c r="AU66" s="373"/>
      <c r="AV66"/>
    </row>
    <row r="67" spans="1:48" x14ac:dyDescent="0.2">
      <c r="A67" s="292">
        <v>45529</v>
      </c>
      <c r="B67" s="175"/>
      <c r="C67" s="450"/>
      <c r="D67" s="450"/>
      <c r="E67" s="450"/>
      <c r="F67" s="450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  <c r="AA67" s="373"/>
      <c r="AB67" s="373"/>
      <c r="AC67" s="373"/>
      <c r="AD67" s="373"/>
      <c r="AE67" s="373"/>
      <c r="AF67" s="373"/>
      <c r="AG67" s="373"/>
      <c r="AH67" s="373"/>
      <c r="AI67" s="373"/>
      <c r="AJ67" s="373"/>
      <c r="AK67" s="373"/>
      <c r="AL67" s="373"/>
      <c r="AM67" s="373"/>
      <c r="AN67" s="373"/>
      <c r="AO67" s="373"/>
      <c r="AP67" s="373"/>
      <c r="AQ67" s="373"/>
      <c r="AR67" s="373"/>
      <c r="AS67" s="373"/>
      <c r="AT67" s="373"/>
      <c r="AU67" s="373"/>
      <c r="AV67"/>
    </row>
    <row r="68" spans="1:48" x14ac:dyDescent="0.2">
      <c r="A68" s="292">
        <v>45530</v>
      </c>
      <c r="B68" s="175"/>
      <c r="C68" s="450"/>
      <c r="D68" s="450"/>
      <c r="E68" s="450"/>
      <c r="F68" s="450"/>
      <c r="G68" s="373"/>
      <c r="H68" s="373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3"/>
      <c r="AH68" s="373"/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3"/>
      <c r="AT68" s="373"/>
      <c r="AU68" s="373"/>
      <c r="AV68"/>
    </row>
    <row r="69" spans="1:48" x14ac:dyDescent="0.2">
      <c r="A69" s="292">
        <v>45531</v>
      </c>
      <c r="B69" s="175"/>
      <c r="C69" s="450"/>
      <c r="D69" s="450"/>
      <c r="E69" s="450"/>
      <c r="F69" s="450"/>
      <c r="G69" s="373"/>
      <c r="H69" s="373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3"/>
      <c r="AH69" s="373"/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3"/>
      <c r="AT69" s="373"/>
      <c r="AU69" s="373"/>
      <c r="AV69"/>
    </row>
    <row r="70" spans="1:48" x14ac:dyDescent="0.2">
      <c r="A70" s="292">
        <v>45532</v>
      </c>
      <c r="B70" s="175"/>
      <c r="C70" s="450"/>
      <c r="D70" s="450"/>
      <c r="E70" s="450"/>
      <c r="F70" s="450"/>
      <c r="G70" s="373"/>
      <c r="H70" s="373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3"/>
      <c r="AH70" s="373"/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3"/>
      <c r="AT70" s="373"/>
      <c r="AU70" s="373"/>
      <c r="AV70"/>
    </row>
    <row r="71" spans="1:48" x14ac:dyDescent="0.2">
      <c r="A71" s="292">
        <v>45533</v>
      </c>
      <c r="B71" s="175"/>
      <c r="C71" s="450"/>
      <c r="D71" s="450"/>
      <c r="E71" s="450"/>
      <c r="F71" s="450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3"/>
      <c r="AH71" s="373"/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3"/>
      <c r="AT71" s="373"/>
      <c r="AU71" s="373"/>
      <c r="AV71"/>
    </row>
    <row r="72" spans="1:48" x14ac:dyDescent="0.2">
      <c r="A72" s="292">
        <v>45534</v>
      </c>
      <c r="B72" s="175"/>
      <c r="C72" s="450"/>
      <c r="D72" s="450"/>
      <c r="E72" s="450"/>
      <c r="F72" s="450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3"/>
      <c r="AH72" s="373"/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3"/>
      <c r="AT72" s="373"/>
      <c r="AU72" s="373"/>
      <c r="AV72"/>
    </row>
    <row r="73" spans="1:48" x14ac:dyDescent="0.2">
      <c r="A73" s="292">
        <v>45535</v>
      </c>
      <c r="B73" s="175"/>
      <c r="C73" s="450"/>
      <c r="D73" s="450"/>
      <c r="E73" s="450"/>
      <c r="F73" s="450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  <c r="AA73" s="373"/>
      <c r="AB73" s="373"/>
      <c r="AC73" s="373"/>
      <c r="AD73" s="373"/>
      <c r="AE73" s="373"/>
      <c r="AF73" s="373"/>
      <c r="AG73" s="373"/>
      <c r="AH73" s="373"/>
      <c r="AI73" s="373"/>
      <c r="AJ73" s="373"/>
      <c r="AK73" s="373"/>
      <c r="AL73" s="373"/>
      <c r="AM73" s="373"/>
      <c r="AN73" s="373"/>
      <c r="AO73" s="373"/>
      <c r="AP73" s="373"/>
      <c r="AQ73" s="373"/>
      <c r="AR73" s="373"/>
      <c r="AS73" s="373"/>
      <c r="AT73" s="373"/>
      <c r="AU73" s="373"/>
      <c r="AV73"/>
    </row>
    <row r="74" spans="1:48" s="101" customFormat="1" x14ac:dyDescent="0.2">
      <c r="A74" s="293" t="s">
        <v>115</v>
      </c>
      <c r="B74" s="370">
        <f>SUM(B43:B71)</f>
        <v>0</v>
      </c>
      <c r="C74" s="449"/>
      <c r="D74" s="449"/>
      <c r="E74" s="449"/>
      <c r="F74" s="449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375"/>
    </row>
    <row r="75" spans="1:48" x14ac:dyDescent="0.2">
      <c r="A75" s="64"/>
      <c r="B75" s="64"/>
      <c r="C75" s="64"/>
      <c r="D75" s="64"/>
      <c r="E75" s="64"/>
      <c r="F75" s="64"/>
      <c r="G75" s="373"/>
      <c r="H75" s="373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3"/>
      <c r="AH75" s="373"/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3"/>
      <c r="AT75" s="373"/>
      <c r="AU75" s="373"/>
      <c r="AV75"/>
    </row>
    <row r="76" spans="1:48" s="92" customFormat="1" x14ac:dyDescent="0.2">
      <c r="G76" s="373"/>
      <c r="H76" s="373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3"/>
      <c r="AH76" s="373"/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3"/>
      <c r="AT76" s="373"/>
      <c r="AU76" s="373"/>
    </row>
    <row r="77" spans="1:48" ht="25.5" x14ac:dyDescent="0.2">
      <c r="A77" s="302" t="s">
        <v>141</v>
      </c>
      <c r="B77" s="254" t="s">
        <v>142</v>
      </c>
      <c r="C77" s="454" t="s">
        <v>144</v>
      </c>
      <c r="D77" s="454"/>
      <c r="E77" s="454"/>
      <c r="F77" s="454"/>
      <c r="G77" s="373"/>
      <c r="H77" s="373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3"/>
      <c r="AH77" s="373"/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3"/>
      <c r="AT77" s="373"/>
      <c r="AU77" s="373"/>
      <c r="AV77"/>
    </row>
    <row r="78" spans="1:48" x14ac:dyDescent="0.2">
      <c r="A78" s="292">
        <v>45536</v>
      </c>
      <c r="B78" s="172"/>
      <c r="C78" s="450"/>
      <c r="D78" s="450"/>
      <c r="E78" s="450"/>
      <c r="F78" s="450"/>
      <c r="G78" s="373"/>
      <c r="H78" s="373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3"/>
      <c r="AH78" s="373"/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3"/>
      <c r="AT78" s="373"/>
      <c r="AU78" s="373"/>
      <c r="AV78"/>
    </row>
    <row r="79" spans="1:48" x14ac:dyDescent="0.2">
      <c r="A79" s="292">
        <v>45537</v>
      </c>
      <c r="B79" s="175"/>
      <c r="C79" s="450"/>
      <c r="D79" s="450"/>
      <c r="E79" s="450"/>
      <c r="F79" s="450"/>
      <c r="G79" s="373"/>
      <c r="H79" s="373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3"/>
      <c r="AH79" s="373"/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3"/>
      <c r="AT79" s="373"/>
      <c r="AU79" s="373"/>
      <c r="AV79"/>
    </row>
    <row r="80" spans="1:48" x14ac:dyDescent="0.2">
      <c r="A80" s="292">
        <v>45538</v>
      </c>
      <c r="B80" s="175"/>
      <c r="C80" s="450"/>
      <c r="D80" s="450"/>
      <c r="E80" s="450"/>
      <c r="F80" s="450"/>
      <c r="G80" s="373"/>
      <c r="H80" s="373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  <c r="AA80" s="373"/>
      <c r="AB80" s="373"/>
      <c r="AC80" s="373"/>
      <c r="AD80" s="373"/>
      <c r="AE80" s="373"/>
      <c r="AF80" s="373"/>
      <c r="AG80" s="373"/>
      <c r="AH80" s="373"/>
      <c r="AI80" s="373"/>
      <c r="AJ80" s="373"/>
      <c r="AK80" s="373"/>
      <c r="AL80" s="373"/>
      <c r="AM80" s="373"/>
      <c r="AN80" s="373"/>
      <c r="AO80" s="373"/>
      <c r="AP80" s="373"/>
      <c r="AQ80" s="373"/>
      <c r="AR80" s="373"/>
      <c r="AS80" s="373"/>
      <c r="AT80" s="373"/>
      <c r="AU80" s="373"/>
      <c r="AV80"/>
    </row>
    <row r="81" spans="1:48" x14ac:dyDescent="0.2">
      <c r="A81" s="292">
        <v>45539</v>
      </c>
      <c r="B81" s="175"/>
      <c r="C81" s="450"/>
      <c r="D81" s="450"/>
      <c r="E81" s="450"/>
      <c r="F81" s="450"/>
      <c r="G81" s="373"/>
      <c r="H81" s="373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  <c r="AA81" s="373"/>
      <c r="AB81" s="373"/>
      <c r="AC81" s="373"/>
      <c r="AD81" s="373"/>
      <c r="AE81" s="373"/>
      <c r="AF81" s="373"/>
      <c r="AG81" s="373"/>
      <c r="AH81" s="373"/>
      <c r="AI81" s="373"/>
      <c r="AJ81" s="373"/>
      <c r="AK81" s="373"/>
      <c r="AL81" s="373"/>
      <c r="AM81" s="373"/>
      <c r="AN81" s="373"/>
      <c r="AO81" s="373"/>
      <c r="AP81" s="373"/>
      <c r="AQ81" s="373"/>
      <c r="AR81" s="373"/>
      <c r="AS81" s="373"/>
      <c r="AT81" s="373"/>
      <c r="AU81" s="373"/>
      <c r="AV81"/>
    </row>
    <row r="82" spans="1:48" x14ac:dyDescent="0.2">
      <c r="A82" s="292">
        <v>45540</v>
      </c>
      <c r="B82" s="175"/>
      <c r="C82" s="450"/>
      <c r="D82" s="450"/>
      <c r="E82" s="450"/>
      <c r="F82" s="450"/>
      <c r="G82" s="373"/>
      <c r="H82" s="373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  <c r="AA82" s="373"/>
      <c r="AB82" s="373"/>
      <c r="AC82" s="373"/>
      <c r="AD82" s="373"/>
      <c r="AE82" s="373"/>
      <c r="AF82" s="373"/>
      <c r="AG82" s="373"/>
      <c r="AH82" s="373"/>
      <c r="AI82" s="373"/>
      <c r="AJ82" s="373"/>
      <c r="AK82" s="373"/>
      <c r="AL82" s="373"/>
      <c r="AM82" s="373"/>
      <c r="AN82" s="373"/>
      <c r="AO82" s="373"/>
      <c r="AP82" s="373"/>
      <c r="AQ82" s="373"/>
      <c r="AR82" s="373"/>
      <c r="AS82" s="373"/>
      <c r="AT82" s="373"/>
      <c r="AU82" s="373"/>
      <c r="AV82"/>
    </row>
    <row r="83" spans="1:48" x14ac:dyDescent="0.2">
      <c r="A83" s="292">
        <v>45541</v>
      </c>
      <c r="B83" s="175"/>
      <c r="C83" s="450"/>
      <c r="D83" s="450"/>
      <c r="E83" s="450"/>
      <c r="F83" s="450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  <c r="AA83" s="373"/>
      <c r="AB83" s="373"/>
      <c r="AC83" s="373"/>
      <c r="AD83" s="373"/>
      <c r="AE83" s="373"/>
      <c r="AF83" s="373"/>
      <c r="AG83" s="373"/>
      <c r="AH83" s="373"/>
      <c r="AI83" s="373"/>
      <c r="AJ83" s="373"/>
      <c r="AK83" s="373"/>
      <c r="AL83" s="373"/>
      <c r="AM83" s="373"/>
      <c r="AN83" s="373"/>
      <c r="AO83" s="373"/>
      <c r="AP83" s="373"/>
      <c r="AQ83" s="373"/>
      <c r="AR83" s="373"/>
      <c r="AS83" s="373"/>
      <c r="AT83" s="373"/>
      <c r="AU83" s="373"/>
      <c r="AV83"/>
    </row>
    <row r="84" spans="1:48" x14ac:dyDescent="0.2">
      <c r="A84" s="292">
        <v>45542</v>
      </c>
      <c r="B84" s="175"/>
      <c r="C84" s="450"/>
      <c r="D84" s="450"/>
      <c r="E84" s="450"/>
      <c r="F84" s="450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  <c r="AA84" s="373"/>
      <c r="AB84" s="373"/>
      <c r="AC84" s="373"/>
      <c r="AD84" s="373"/>
      <c r="AE84" s="373"/>
      <c r="AF84" s="373"/>
      <c r="AG84" s="373"/>
      <c r="AH84" s="373"/>
      <c r="AI84" s="373"/>
      <c r="AJ84" s="373"/>
      <c r="AK84" s="373"/>
      <c r="AL84" s="373"/>
      <c r="AM84" s="373"/>
      <c r="AN84" s="373"/>
      <c r="AO84" s="373"/>
      <c r="AP84" s="373"/>
      <c r="AQ84" s="373"/>
      <c r="AR84" s="373"/>
      <c r="AS84" s="373"/>
      <c r="AT84" s="373"/>
      <c r="AU84" s="373"/>
      <c r="AV84"/>
    </row>
    <row r="85" spans="1:48" x14ac:dyDescent="0.2">
      <c r="A85" s="292">
        <v>45543</v>
      </c>
      <c r="B85" s="175"/>
      <c r="C85" s="450"/>
      <c r="D85" s="450"/>
      <c r="E85" s="450"/>
      <c r="F85" s="450"/>
      <c r="G85" s="373"/>
      <c r="H85" s="373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  <c r="AA85" s="373"/>
      <c r="AB85" s="373"/>
      <c r="AC85" s="373"/>
      <c r="AD85" s="373"/>
      <c r="AE85" s="373"/>
      <c r="AF85" s="373"/>
      <c r="AG85" s="373"/>
      <c r="AH85" s="373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/>
    </row>
    <row r="86" spans="1:48" x14ac:dyDescent="0.2">
      <c r="A86" s="292">
        <v>45544</v>
      </c>
      <c r="B86" s="175"/>
      <c r="C86" s="450"/>
      <c r="D86" s="450"/>
      <c r="E86" s="450"/>
      <c r="F86" s="450"/>
      <c r="G86" s="373"/>
      <c r="H86" s="373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  <c r="AA86" s="373"/>
      <c r="AB86" s="373"/>
      <c r="AC86" s="373"/>
      <c r="AD86" s="373"/>
      <c r="AE86" s="373"/>
      <c r="AF86" s="373"/>
      <c r="AG86" s="373"/>
      <c r="AH86" s="373"/>
      <c r="AI86" s="373"/>
      <c r="AJ86" s="373"/>
      <c r="AK86" s="373"/>
      <c r="AL86" s="373"/>
      <c r="AM86" s="373"/>
      <c r="AN86" s="373"/>
      <c r="AO86" s="373"/>
      <c r="AP86" s="373"/>
      <c r="AQ86" s="373"/>
      <c r="AR86" s="373"/>
      <c r="AS86" s="373"/>
      <c r="AT86" s="373"/>
      <c r="AU86" s="373"/>
      <c r="AV86"/>
    </row>
    <row r="87" spans="1:48" x14ac:dyDescent="0.2">
      <c r="A87" s="292">
        <v>45545</v>
      </c>
      <c r="B87" s="175"/>
      <c r="C87" s="450"/>
      <c r="D87" s="450"/>
      <c r="E87" s="450"/>
      <c r="F87" s="450"/>
      <c r="G87" s="373"/>
      <c r="H87" s="373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  <c r="AA87" s="373"/>
      <c r="AB87" s="373"/>
      <c r="AC87" s="373"/>
      <c r="AD87" s="373"/>
      <c r="AE87" s="373"/>
      <c r="AF87" s="373"/>
      <c r="AG87" s="373"/>
      <c r="AH87" s="373"/>
      <c r="AI87" s="373"/>
      <c r="AJ87" s="373"/>
      <c r="AK87" s="373"/>
      <c r="AL87" s="373"/>
      <c r="AM87" s="373"/>
      <c r="AN87" s="373"/>
      <c r="AO87" s="373"/>
      <c r="AP87" s="373"/>
      <c r="AQ87" s="373"/>
      <c r="AR87" s="373"/>
      <c r="AS87" s="373"/>
      <c r="AT87" s="373"/>
      <c r="AU87" s="373"/>
      <c r="AV87"/>
    </row>
    <row r="88" spans="1:48" x14ac:dyDescent="0.2">
      <c r="A88" s="292">
        <v>45546</v>
      </c>
      <c r="B88" s="175"/>
      <c r="C88" s="450"/>
      <c r="D88" s="450"/>
      <c r="E88" s="450"/>
      <c r="F88" s="450"/>
      <c r="G88" s="373"/>
      <c r="H88" s="373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AQ88" s="373"/>
      <c r="AR88" s="373"/>
      <c r="AS88" s="373"/>
      <c r="AT88" s="373"/>
      <c r="AU88" s="373"/>
      <c r="AV88"/>
    </row>
    <row r="89" spans="1:48" x14ac:dyDescent="0.2">
      <c r="A89" s="292">
        <v>45547</v>
      </c>
      <c r="B89" s="175"/>
      <c r="C89" s="450"/>
      <c r="D89" s="450"/>
      <c r="E89" s="450"/>
      <c r="F89" s="450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373"/>
      <c r="AB89" s="373"/>
      <c r="AC89" s="373"/>
      <c r="AD89" s="373"/>
      <c r="AE89" s="373"/>
      <c r="AF89" s="373"/>
      <c r="AG89" s="373"/>
      <c r="AH89" s="373"/>
      <c r="AI89" s="373"/>
      <c r="AJ89" s="373"/>
      <c r="AK89" s="373"/>
      <c r="AL89" s="373"/>
      <c r="AM89" s="373"/>
      <c r="AN89" s="373"/>
      <c r="AO89" s="373"/>
      <c r="AP89" s="373"/>
      <c r="AQ89" s="373"/>
      <c r="AR89" s="373"/>
      <c r="AS89" s="373"/>
      <c r="AT89" s="373"/>
      <c r="AU89" s="373"/>
      <c r="AV89"/>
    </row>
    <row r="90" spans="1:48" x14ac:dyDescent="0.2">
      <c r="A90" s="292">
        <v>45548</v>
      </c>
      <c r="B90" s="175"/>
      <c r="C90" s="450"/>
      <c r="D90" s="450"/>
      <c r="E90" s="450"/>
      <c r="F90" s="450"/>
      <c r="G90" s="373"/>
      <c r="H90" s="373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  <c r="AA90" s="373"/>
      <c r="AB90" s="373"/>
      <c r="AC90" s="373"/>
      <c r="AD90" s="373"/>
      <c r="AE90" s="373"/>
      <c r="AF90" s="373"/>
      <c r="AG90" s="373"/>
      <c r="AH90" s="373"/>
      <c r="AI90" s="373"/>
      <c r="AJ90" s="373"/>
      <c r="AK90" s="373"/>
      <c r="AL90" s="373"/>
      <c r="AM90" s="373"/>
      <c r="AN90" s="373"/>
      <c r="AO90" s="373"/>
      <c r="AP90" s="373"/>
      <c r="AQ90" s="373"/>
      <c r="AR90" s="373"/>
      <c r="AS90" s="373"/>
      <c r="AT90" s="373"/>
      <c r="AU90" s="373"/>
      <c r="AV90"/>
    </row>
    <row r="91" spans="1:48" x14ac:dyDescent="0.2">
      <c r="A91" s="292">
        <v>45549</v>
      </c>
      <c r="B91" s="175"/>
      <c r="C91" s="450"/>
      <c r="D91" s="450"/>
      <c r="E91" s="450"/>
      <c r="F91" s="450"/>
      <c r="G91" s="373"/>
      <c r="H91" s="373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  <c r="AA91" s="373"/>
      <c r="AB91" s="373"/>
      <c r="AC91" s="373"/>
      <c r="AD91" s="373"/>
      <c r="AE91" s="373"/>
      <c r="AF91" s="373"/>
      <c r="AG91" s="373"/>
      <c r="AH91" s="373"/>
      <c r="AI91" s="373"/>
      <c r="AJ91" s="373"/>
      <c r="AK91" s="373"/>
      <c r="AL91" s="373"/>
      <c r="AM91" s="373"/>
      <c r="AN91" s="373"/>
      <c r="AO91" s="373"/>
      <c r="AP91" s="373"/>
      <c r="AQ91" s="373"/>
      <c r="AR91" s="373"/>
      <c r="AS91" s="373"/>
      <c r="AT91" s="373"/>
      <c r="AU91" s="373"/>
      <c r="AV91"/>
    </row>
    <row r="92" spans="1:48" x14ac:dyDescent="0.2">
      <c r="A92" s="292">
        <v>45550</v>
      </c>
      <c r="B92" s="175"/>
      <c r="C92" s="450"/>
      <c r="D92" s="450"/>
      <c r="E92" s="450"/>
      <c r="F92" s="450"/>
      <c r="G92" s="373"/>
      <c r="H92" s="373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373"/>
      <c r="AV92"/>
    </row>
    <row r="93" spans="1:48" x14ac:dyDescent="0.2">
      <c r="A93" s="292">
        <v>45551</v>
      </c>
      <c r="B93" s="175"/>
      <c r="C93" s="450"/>
      <c r="D93" s="450"/>
      <c r="E93" s="450"/>
      <c r="F93" s="450"/>
      <c r="G93" s="373"/>
      <c r="H93" s="373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  <c r="AA93" s="373"/>
      <c r="AB93" s="373"/>
      <c r="AC93" s="373"/>
      <c r="AD93" s="373"/>
      <c r="AE93" s="373"/>
      <c r="AF93" s="373"/>
      <c r="AG93" s="373"/>
      <c r="AH93" s="373"/>
      <c r="AI93" s="373"/>
      <c r="AJ93" s="373"/>
      <c r="AK93" s="373"/>
      <c r="AL93" s="373"/>
      <c r="AM93" s="373"/>
      <c r="AN93" s="373"/>
      <c r="AO93" s="373"/>
      <c r="AP93" s="373"/>
      <c r="AQ93" s="373"/>
      <c r="AR93" s="373"/>
      <c r="AS93" s="373"/>
      <c r="AT93" s="373"/>
      <c r="AU93" s="373"/>
      <c r="AV93"/>
    </row>
    <row r="94" spans="1:48" x14ac:dyDescent="0.2">
      <c r="A94" s="292">
        <v>45552</v>
      </c>
      <c r="B94" s="175"/>
      <c r="C94" s="450"/>
      <c r="D94" s="450"/>
      <c r="E94" s="450"/>
      <c r="F94" s="450"/>
      <c r="G94" s="373"/>
      <c r="H94" s="373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  <c r="AA94" s="373"/>
      <c r="AB94" s="373"/>
      <c r="AC94" s="373"/>
      <c r="AD94" s="373"/>
      <c r="AE94" s="373"/>
      <c r="AF94" s="373"/>
      <c r="AG94" s="373"/>
      <c r="AH94" s="373"/>
      <c r="AI94" s="373"/>
      <c r="AJ94" s="373"/>
      <c r="AK94" s="373"/>
      <c r="AL94" s="373"/>
      <c r="AM94" s="373"/>
      <c r="AN94" s="373"/>
      <c r="AO94" s="373"/>
      <c r="AP94" s="373"/>
      <c r="AQ94" s="373"/>
      <c r="AR94" s="373"/>
      <c r="AS94" s="373"/>
      <c r="AT94" s="373"/>
      <c r="AU94" s="373"/>
      <c r="AV94"/>
    </row>
    <row r="95" spans="1:48" x14ac:dyDescent="0.2">
      <c r="A95" s="292">
        <v>45553</v>
      </c>
      <c r="B95" s="175"/>
      <c r="C95" s="450"/>
      <c r="D95" s="450"/>
      <c r="E95" s="450"/>
      <c r="F95" s="450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  <c r="AA95" s="373"/>
      <c r="AB95" s="373"/>
      <c r="AC95" s="373"/>
      <c r="AD95" s="373"/>
      <c r="AE95" s="373"/>
      <c r="AF95" s="373"/>
      <c r="AG95" s="373"/>
      <c r="AH95" s="373"/>
      <c r="AI95" s="373"/>
      <c r="AJ95" s="373"/>
      <c r="AK95" s="373"/>
      <c r="AL95" s="373"/>
      <c r="AM95" s="373"/>
      <c r="AN95" s="373"/>
      <c r="AO95" s="373"/>
      <c r="AP95" s="373"/>
      <c r="AQ95" s="373"/>
      <c r="AR95" s="373"/>
      <c r="AS95" s="373"/>
      <c r="AT95" s="373"/>
      <c r="AU95" s="373"/>
      <c r="AV95"/>
    </row>
    <row r="96" spans="1:48" x14ac:dyDescent="0.2">
      <c r="A96" s="292">
        <v>45554</v>
      </c>
      <c r="B96" s="175"/>
      <c r="C96" s="450"/>
      <c r="D96" s="450"/>
      <c r="E96" s="450"/>
      <c r="F96" s="450"/>
      <c r="G96" s="373"/>
      <c r="H96" s="373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F96" s="373"/>
      <c r="AG96" s="373"/>
      <c r="AH96" s="373"/>
      <c r="AI96" s="373"/>
      <c r="AJ96" s="373"/>
      <c r="AK96" s="373"/>
      <c r="AL96" s="373"/>
      <c r="AM96" s="373"/>
      <c r="AN96" s="373"/>
      <c r="AO96" s="373"/>
      <c r="AP96" s="373"/>
      <c r="AQ96" s="373"/>
      <c r="AR96" s="373"/>
      <c r="AS96" s="373"/>
      <c r="AT96" s="373"/>
      <c r="AU96" s="373"/>
      <c r="AV96"/>
    </row>
    <row r="97" spans="1:48" x14ac:dyDescent="0.2">
      <c r="A97" s="292">
        <v>45555</v>
      </c>
      <c r="B97" s="175"/>
      <c r="C97" s="450"/>
      <c r="D97" s="450"/>
      <c r="E97" s="450"/>
      <c r="F97" s="450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F97" s="373"/>
      <c r="AG97" s="373"/>
      <c r="AH97" s="373"/>
      <c r="AI97" s="373"/>
      <c r="AJ97" s="373"/>
      <c r="AK97" s="373"/>
      <c r="AL97" s="373"/>
      <c r="AM97" s="373"/>
      <c r="AN97" s="373"/>
      <c r="AO97" s="373"/>
      <c r="AP97" s="373"/>
      <c r="AQ97" s="373"/>
      <c r="AR97" s="373"/>
      <c r="AS97" s="373"/>
      <c r="AT97" s="373"/>
      <c r="AU97" s="373"/>
      <c r="AV97"/>
    </row>
    <row r="98" spans="1:48" x14ac:dyDescent="0.2">
      <c r="A98" s="292">
        <v>45556</v>
      </c>
      <c r="B98" s="175"/>
      <c r="C98" s="450"/>
      <c r="D98" s="450"/>
      <c r="E98" s="450"/>
      <c r="F98" s="450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  <c r="AA98" s="373"/>
      <c r="AB98" s="373"/>
      <c r="AC98" s="373"/>
      <c r="AD98" s="373"/>
      <c r="AE98" s="373"/>
      <c r="AF98" s="373"/>
      <c r="AG98" s="373"/>
      <c r="AH98" s="373"/>
      <c r="AI98" s="373"/>
      <c r="AJ98" s="373"/>
      <c r="AK98" s="373"/>
      <c r="AL98" s="373"/>
      <c r="AM98" s="373"/>
      <c r="AN98" s="373"/>
      <c r="AO98" s="373"/>
      <c r="AP98" s="373"/>
      <c r="AQ98" s="373"/>
      <c r="AR98" s="373"/>
      <c r="AS98" s="373"/>
      <c r="AT98" s="373"/>
      <c r="AU98" s="373"/>
      <c r="AV98"/>
    </row>
    <row r="99" spans="1:48" x14ac:dyDescent="0.2">
      <c r="A99" s="292">
        <v>45557</v>
      </c>
      <c r="B99" s="175"/>
      <c r="C99" s="450"/>
      <c r="D99" s="450"/>
      <c r="E99" s="450"/>
      <c r="F99" s="450"/>
      <c r="G99" s="373"/>
      <c r="H99" s="373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  <c r="AA99" s="373"/>
      <c r="AB99" s="373"/>
      <c r="AC99" s="373"/>
      <c r="AD99" s="373"/>
      <c r="AE99" s="373"/>
      <c r="AF99" s="373"/>
      <c r="AG99" s="373"/>
      <c r="AH99" s="373"/>
      <c r="AI99" s="373"/>
      <c r="AJ99" s="373"/>
      <c r="AK99" s="373"/>
      <c r="AL99" s="373"/>
      <c r="AM99" s="373"/>
      <c r="AN99" s="373"/>
      <c r="AO99" s="373"/>
      <c r="AP99" s="373"/>
      <c r="AQ99" s="373"/>
      <c r="AR99" s="373"/>
      <c r="AS99" s="373"/>
      <c r="AT99" s="373"/>
      <c r="AU99" s="373"/>
      <c r="AV99"/>
    </row>
    <row r="100" spans="1:48" x14ac:dyDescent="0.2">
      <c r="A100" s="292">
        <v>45558</v>
      </c>
      <c r="B100" s="175"/>
      <c r="C100" s="450"/>
      <c r="D100" s="450"/>
      <c r="E100" s="450"/>
      <c r="F100" s="450"/>
      <c r="G100" s="373"/>
      <c r="H100" s="373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  <c r="AA100" s="373"/>
      <c r="AB100" s="373"/>
      <c r="AC100" s="373"/>
      <c r="AD100" s="373"/>
      <c r="AE100" s="373"/>
      <c r="AF100" s="373"/>
      <c r="AG100" s="373"/>
      <c r="AH100" s="373"/>
      <c r="AI100" s="373"/>
      <c r="AJ100" s="373"/>
      <c r="AK100" s="373"/>
      <c r="AL100" s="373"/>
      <c r="AM100" s="373"/>
      <c r="AN100" s="373"/>
      <c r="AO100" s="373"/>
      <c r="AP100" s="373"/>
      <c r="AQ100" s="373"/>
      <c r="AR100" s="373"/>
      <c r="AS100" s="373"/>
      <c r="AT100" s="373"/>
      <c r="AU100" s="373"/>
      <c r="AV100"/>
    </row>
    <row r="101" spans="1:48" x14ac:dyDescent="0.2">
      <c r="A101" s="292">
        <v>45559</v>
      </c>
      <c r="B101" s="175"/>
      <c r="C101" s="450"/>
      <c r="D101" s="450"/>
      <c r="E101" s="450"/>
      <c r="F101" s="450"/>
      <c r="G101" s="373"/>
      <c r="H101" s="373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  <c r="AA101" s="373"/>
      <c r="AB101" s="373"/>
      <c r="AC101" s="373"/>
      <c r="AD101" s="373"/>
      <c r="AE101" s="373"/>
      <c r="AF101" s="373"/>
      <c r="AG101" s="373"/>
      <c r="AH101" s="373"/>
      <c r="AI101" s="373"/>
      <c r="AJ101" s="373"/>
      <c r="AK101" s="373"/>
      <c r="AL101" s="373"/>
      <c r="AM101" s="373"/>
      <c r="AN101" s="373"/>
      <c r="AO101" s="373"/>
      <c r="AP101" s="373"/>
      <c r="AQ101" s="373"/>
      <c r="AR101" s="373"/>
      <c r="AS101" s="373"/>
      <c r="AT101" s="373"/>
      <c r="AU101" s="373"/>
      <c r="AV101"/>
    </row>
    <row r="102" spans="1:48" x14ac:dyDescent="0.2">
      <c r="A102" s="292">
        <v>45560</v>
      </c>
      <c r="B102" s="175"/>
      <c r="C102" s="450"/>
      <c r="D102" s="450"/>
      <c r="E102" s="450"/>
      <c r="F102" s="450"/>
      <c r="G102" s="373"/>
      <c r="H102" s="373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  <c r="AA102" s="373"/>
      <c r="AB102" s="373"/>
      <c r="AC102" s="373"/>
      <c r="AD102" s="373"/>
      <c r="AE102" s="373"/>
      <c r="AF102" s="373"/>
      <c r="AG102" s="373"/>
      <c r="AH102" s="373"/>
      <c r="AI102" s="373"/>
      <c r="AJ102" s="373"/>
      <c r="AK102" s="373"/>
      <c r="AL102" s="373"/>
      <c r="AM102" s="373"/>
      <c r="AN102" s="373"/>
      <c r="AO102" s="373"/>
      <c r="AP102" s="373"/>
      <c r="AQ102" s="373"/>
      <c r="AR102" s="373"/>
      <c r="AS102" s="373"/>
      <c r="AT102" s="373"/>
      <c r="AU102" s="373"/>
      <c r="AV102"/>
    </row>
    <row r="103" spans="1:48" x14ac:dyDescent="0.2">
      <c r="A103" s="292">
        <v>45561</v>
      </c>
      <c r="B103" s="175"/>
      <c r="C103" s="450"/>
      <c r="D103" s="450"/>
      <c r="E103" s="450"/>
      <c r="F103" s="450"/>
      <c r="G103" s="373"/>
      <c r="H103" s="373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  <c r="AA103" s="373"/>
      <c r="AB103" s="373"/>
      <c r="AC103" s="373"/>
      <c r="AD103" s="373"/>
      <c r="AE103" s="373"/>
      <c r="AF103" s="373"/>
      <c r="AG103" s="373"/>
      <c r="AH103" s="373"/>
      <c r="AI103" s="373"/>
      <c r="AJ103" s="373"/>
      <c r="AK103" s="373"/>
      <c r="AL103" s="373"/>
      <c r="AM103" s="373"/>
      <c r="AN103" s="373"/>
      <c r="AO103" s="373"/>
      <c r="AP103" s="373"/>
      <c r="AQ103" s="373"/>
      <c r="AR103" s="373"/>
      <c r="AS103" s="373"/>
      <c r="AT103" s="373"/>
      <c r="AU103" s="373"/>
      <c r="AV103"/>
    </row>
    <row r="104" spans="1:48" x14ac:dyDescent="0.2">
      <c r="A104" s="292">
        <v>45562</v>
      </c>
      <c r="B104" s="175"/>
      <c r="C104" s="450"/>
      <c r="D104" s="450"/>
      <c r="E104" s="450"/>
      <c r="F104" s="450"/>
      <c r="G104" s="373"/>
      <c r="H104" s="373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  <c r="AA104" s="373"/>
      <c r="AB104" s="373"/>
      <c r="AC104" s="373"/>
      <c r="AD104" s="373"/>
      <c r="AE104" s="373"/>
      <c r="AF104" s="373"/>
      <c r="AG104" s="373"/>
      <c r="AH104" s="373"/>
      <c r="AI104" s="373"/>
      <c r="AJ104" s="373"/>
      <c r="AK104" s="373"/>
      <c r="AL104" s="373"/>
      <c r="AM104" s="373"/>
      <c r="AN104" s="373"/>
      <c r="AO104" s="373"/>
      <c r="AP104" s="373"/>
      <c r="AQ104" s="373"/>
      <c r="AR104" s="373"/>
      <c r="AS104" s="373"/>
      <c r="AT104" s="373"/>
      <c r="AU104" s="373"/>
      <c r="AV104"/>
    </row>
    <row r="105" spans="1:48" x14ac:dyDescent="0.2">
      <c r="A105" s="292">
        <v>45563</v>
      </c>
      <c r="B105" s="175"/>
      <c r="C105" s="450"/>
      <c r="D105" s="450"/>
      <c r="E105" s="450"/>
      <c r="F105" s="450"/>
      <c r="G105" s="373"/>
      <c r="H105" s="373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  <c r="AA105" s="373"/>
      <c r="AB105" s="373"/>
      <c r="AC105" s="373"/>
      <c r="AD105" s="373"/>
      <c r="AE105" s="373"/>
      <c r="AF105" s="373"/>
      <c r="AG105" s="373"/>
      <c r="AH105" s="373"/>
      <c r="AI105" s="373"/>
      <c r="AJ105" s="373"/>
      <c r="AK105" s="373"/>
      <c r="AL105" s="373"/>
      <c r="AM105" s="373"/>
      <c r="AN105" s="373"/>
      <c r="AO105" s="373"/>
      <c r="AP105" s="373"/>
      <c r="AQ105" s="373"/>
      <c r="AR105" s="373"/>
      <c r="AS105" s="373"/>
      <c r="AT105" s="373"/>
      <c r="AU105" s="373"/>
      <c r="AV105"/>
    </row>
    <row r="106" spans="1:48" x14ac:dyDescent="0.2">
      <c r="A106" s="292">
        <v>45564</v>
      </c>
      <c r="B106" s="175"/>
      <c r="C106" s="450"/>
      <c r="D106" s="450"/>
      <c r="E106" s="450"/>
      <c r="F106" s="450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  <c r="AA106" s="373"/>
      <c r="AB106" s="373"/>
      <c r="AC106" s="373"/>
      <c r="AD106" s="373"/>
      <c r="AE106" s="373"/>
      <c r="AF106" s="373"/>
      <c r="AG106" s="373"/>
      <c r="AH106" s="373"/>
      <c r="AI106" s="373"/>
      <c r="AJ106" s="373"/>
      <c r="AK106" s="373"/>
      <c r="AL106" s="373"/>
      <c r="AM106" s="373"/>
      <c r="AN106" s="373"/>
      <c r="AO106" s="373"/>
      <c r="AP106" s="373"/>
      <c r="AQ106" s="373"/>
      <c r="AR106" s="373"/>
      <c r="AS106" s="373"/>
      <c r="AT106" s="373"/>
      <c r="AU106" s="373"/>
      <c r="AV106"/>
    </row>
    <row r="107" spans="1:48" x14ac:dyDescent="0.2">
      <c r="A107" s="292">
        <v>45565</v>
      </c>
      <c r="B107" s="175"/>
      <c r="C107" s="450"/>
      <c r="D107" s="450"/>
      <c r="E107" s="450"/>
      <c r="F107" s="450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  <c r="AA107" s="373"/>
      <c r="AB107" s="373"/>
      <c r="AC107" s="373"/>
      <c r="AD107" s="373"/>
      <c r="AE107" s="373"/>
      <c r="AF107" s="373"/>
      <c r="AG107" s="373"/>
      <c r="AH107" s="373"/>
      <c r="AI107" s="373"/>
      <c r="AJ107" s="373"/>
      <c r="AK107" s="373"/>
      <c r="AL107" s="373"/>
      <c r="AM107" s="373"/>
      <c r="AN107" s="373"/>
      <c r="AO107" s="373"/>
      <c r="AP107" s="373"/>
      <c r="AQ107" s="373"/>
      <c r="AR107" s="373"/>
      <c r="AS107" s="373"/>
      <c r="AT107" s="373"/>
      <c r="AU107" s="373"/>
      <c r="AV107"/>
    </row>
    <row r="108" spans="1:48" s="101" customFormat="1" x14ac:dyDescent="0.2">
      <c r="A108" s="293" t="s">
        <v>117</v>
      </c>
      <c r="B108" s="370">
        <f>SUM(B79:B107)</f>
        <v>0</v>
      </c>
      <c r="C108" s="449"/>
      <c r="D108" s="449"/>
      <c r="E108" s="449"/>
      <c r="F108" s="449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375"/>
    </row>
    <row r="109" spans="1:48" x14ac:dyDescent="0.2">
      <c r="A109" s="67"/>
      <c r="B109" s="64"/>
      <c r="C109" s="64"/>
      <c r="D109" s="64"/>
      <c r="E109" s="64"/>
      <c r="F109" s="64"/>
      <c r="G109" s="373"/>
      <c r="H109" s="373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  <c r="AB109" s="373"/>
      <c r="AC109" s="373"/>
      <c r="AD109" s="373"/>
      <c r="AE109" s="373"/>
      <c r="AF109" s="373"/>
      <c r="AG109" s="373"/>
      <c r="AH109" s="373"/>
      <c r="AI109" s="373"/>
      <c r="AJ109" s="373"/>
      <c r="AK109" s="373"/>
      <c r="AL109" s="373"/>
      <c r="AM109" s="373"/>
      <c r="AN109" s="373"/>
      <c r="AO109" s="373"/>
      <c r="AP109" s="373"/>
      <c r="AQ109" s="373"/>
      <c r="AR109" s="373"/>
      <c r="AS109" s="373"/>
      <c r="AT109" s="373"/>
      <c r="AU109" s="373"/>
      <c r="AV109"/>
    </row>
    <row r="110" spans="1:48" x14ac:dyDescent="0.2">
      <c r="A110" s="373"/>
      <c r="B110" s="373"/>
      <c r="C110" s="373"/>
      <c r="D110" s="373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  <c r="AB110" s="373"/>
      <c r="AC110" s="373"/>
      <c r="AD110" s="373"/>
      <c r="AE110" s="373"/>
      <c r="AF110" s="373"/>
      <c r="AG110" s="373"/>
      <c r="AH110" s="373"/>
      <c r="AI110" s="373"/>
      <c r="AJ110" s="373"/>
      <c r="AK110" s="373"/>
      <c r="AL110" s="373"/>
      <c r="AM110" s="373"/>
      <c r="AN110" s="373"/>
      <c r="AO110" s="373"/>
      <c r="AP110" s="373"/>
      <c r="AQ110" s="373"/>
      <c r="AR110" s="373"/>
      <c r="AS110" s="373"/>
      <c r="AT110" s="373"/>
      <c r="AU110" s="373"/>
      <c r="AV110"/>
    </row>
    <row r="111" spans="1:48" s="73" customFormat="1" x14ac:dyDescent="0.2">
      <c r="A111" s="373"/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  <c r="AB111" s="373"/>
      <c r="AC111" s="373"/>
      <c r="AD111" s="373"/>
      <c r="AE111" s="373"/>
      <c r="AF111" s="373"/>
      <c r="AG111" s="373"/>
      <c r="AH111" s="373"/>
      <c r="AI111" s="373"/>
      <c r="AJ111" s="373"/>
      <c r="AK111" s="373"/>
      <c r="AL111" s="373"/>
      <c r="AM111" s="373"/>
      <c r="AN111" s="373"/>
      <c r="AO111" s="373"/>
      <c r="AP111" s="373"/>
      <c r="AQ111" s="373"/>
      <c r="AR111" s="373"/>
      <c r="AS111" s="373"/>
      <c r="AT111" s="373"/>
      <c r="AU111" s="373"/>
      <c r="AV111" s="373"/>
    </row>
    <row r="112" spans="1:48" x14ac:dyDescent="0.2">
      <c r="A112" s="373"/>
      <c r="B112" s="373"/>
      <c r="C112" s="373"/>
      <c r="D112" s="373"/>
      <c r="E112" s="373"/>
      <c r="F112" s="373"/>
      <c r="G112" s="373"/>
      <c r="H112" s="373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  <c r="AA112" s="373"/>
      <c r="AB112" s="373"/>
      <c r="AC112" s="373"/>
      <c r="AD112" s="373"/>
      <c r="AE112" s="373"/>
      <c r="AF112" s="373"/>
      <c r="AG112" s="373"/>
      <c r="AH112" s="373"/>
      <c r="AI112" s="373"/>
      <c r="AJ112" s="373"/>
      <c r="AK112" s="373"/>
      <c r="AL112" s="373"/>
      <c r="AM112" s="373"/>
      <c r="AN112" s="373"/>
      <c r="AO112" s="373"/>
      <c r="AP112" s="373"/>
      <c r="AQ112" s="373"/>
      <c r="AR112" s="373"/>
      <c r="AS112" s="373"/>
      <c r="AT112" s="373"/>
      <c r="AU112" s="373"/>
      <c r="AV112"/>
    </row>
    <row r="113" spans="48:48" x14ac:dyDescent="0.2">
      <c r="AV113"/>
    </row>
    <row r="114" spans="48:48" x14ac:dyDescent="0.2">
      <c r="AV114"/>
    </row>
    <row r="115" spans="48:48" x14ac:dyDescent="0.2">
      <c r="AV115"/>
    </row>
    <row r="116" spans="48:48" x14ac:dyDescent="0.2">
      <c r="AV116"/>
    </row>
    <row r="117" spans="48:48" x14ac:dyDescent="0.2">
      <c r="AV117"/>
    </row>
    <row r="118" spans="48:48" x14ac:dyDescent="0.2">
      <c r="AV118"/>
    </row>
    <row r="119" spans="48:48" x14ac:dyDescent="0.2">
      <c r="AV119"/>
    </row>
    <row r="120" spans="48:48" x14ac:dyDescent="0.2">
      <c r="AV120"/>
    </row>
    <row r="121" spans="48:48" x14ac:dyDescent="0.2">
      <c r="AV121"/>
    </row>
    <row r="122" spans="48:48" x14ac:dyDescent="0.2">
      <c r="AV122"/>
    </row>
    <row r="123" spans="48:48" x14ac:dyDescent="0.2">
      <c r="AV123"/>
    </row>
    <row r="124" spans="48:48" x14ac:dyDescent="0.2">
      <c r="AV124"/>
    </row>
    <row r="125" spans="48:48" x14ac:dyDescent="0.2">
      <c r="AV125"/>
    </row>
    <row r="126" spans="48:48" x14ac:dyDescent="0.2">
      <c r="AV126"/>
    </row>
    <row r="127" spans="48:48" x14ac:dyDescent="0.2">
      <c r="AV127"/>
    </row>
    <row r="128" spans="48:48" x14ac:dyDescent="0.2">
      <c r="AV128"/>
    </row>
    <row r="129" spans="48:48" x14ac:dyDescent="0.2">
      <c r="AV129"/>
    </row>
    <row r="130" spans="48:48" x14ac:dyDescent="0.2">
      <c r="AV130"/>
    </row>
    <row r="131" spans="48:48" x14ac:dyDescent="0.2">
      <c r="AV131"/>
    </row>
    <row r="132" spans="48:48" x14ac:dyDescent="0.2">
      <c r="AV132"/>
    </row>
    <row r="133" spans="48:48" x14ac:dyDescent="0.2">
      <c r="AV133"/>
    </row>
    <row r="134" spans="48:48" x14ac:dyDescent="0.2">
      <c r="AV134"/>
    </row>
    <row r="135" spans="48:48" x14ac:dyDescent="0.2">
      <c r="AV135"/>
    </row>
    <row r="136" spans="48:48" x14ac:dyDescent="0.2">
      <c r="AV136"/>
    </row>
    <row r="137" spans="48:48" x14ac:dyDescent="0.2">
      <c r="AV137"/>
    </row>
    <row r="138" spans="48:48" x14ac:dyDescent="0.2">
      <c r="AV138"/>
    </row>
    <row r="139" spans="48:48" x14ac:dyDescent="0.2">
      <c r="AV139"/>
    </row>
    <row r="140" spans="48:48" x14ac:dyDescent="0.2">
      <c r="AV140"/>
    </row>
    <row r="141" spans="48:48" x14ac:dyDescent="0.2">
      <c r="AV141"/>
    </row>
    <row r="142" spans="48:48" x14ac:dyDescent="0.2">
      <c r="AV142"/>
    </row>
    <row r="143" spans="48:48" x14ac:dyDescent="0.2">
      <c r="AV143"/>
    </row>
    <row r="144" spans="48:48" x14ac:dyDescent="0.2">
      <c r="AV144"/>
    </row>
    <row r="145" spans="1:48" x14ac:dyDescent="0.2">
      <c r="A145" s="373"/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  <c r="AA145" s="373"/>
      <c r="AB145" s="373"/>
      <c r="AC145" s="373"/>
      <c r="AD145" s="373"/>
      <c r="AE145" s="373"/>
      <c r="AF145" s="373"/>
      <c r="AG145" s="373"/>
      <c r="AH145" s="373"/>
      <c r="AI145" s="373"/>
      <c r="AJ145" s="373"/>
      <c r="AK145" s="373"/>
      <c r="AL145" s="373"/>
      <c r="AM145" s="373"/>
      <c r="AN145" s="373"/>
      <c r="AO145" s="373"/>
      <c r="AP145" s="373"/>
      <c r="AQ145" s="373"/>
      <c r="AR145" s="373"/>
      <c r="AS145" s="373"/>
      <c r="AT145" s="373"/>
      <c r="AU145" s="373"/>
      <c r="AV145"/>
    </row>
    <row r="146" spans="1:48" x14ac:dyDescent="0.2">
      <c r="A146" s="373"/>
      <c r="B146" s="373"/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  <c r="AA146" s="373"/>
      <c r="AB146" s="373"/>
      <c r="AC146" s="373"/>
      <c r="AD146" s="373"/>
      <c r="AE146" s="373"/>
      <c r="AF146" s="373"/>
      <c r="AG146" s="373"/>
      <c r="AH146" s="373"/>
      <c r="AI146" s="373"/>
      <c r="AJ146" s="373"/>
      <c r="AK146" s="373"/>
      <c r="AL146" s="373"/>
      <c r="AM146" s="373"/>
      <c r="AN146" s="373"/>
      <c r="AO146" s="373"/>
      <c r="AP146" s="373"/>
      <c r="AQ146" s="373"/>
      <c r="AR146" s="373"/>
      <c r="AS146" s="373"/>
      <c r="AT146" s="373"/>
      <c r="AU146" s="373"/>
      <c r="AV146"/>
    </row>
    <row r="147" spans="1:48" x14ac:dyDescent="0.2">
      <c r="A147" s="373"/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3"/>
      <c r="AO147" s="373"/>
      <c r="AP147" s="373"/>
      <c r="AQ147" s="373"/>
      <c r="AR147" s="373"/>
      <c r="AS147" s="373"/>
      <c r="AT147" s="373"/>
      <c r="AU147" s="373"/>
      <c r="AV147"/>
    </row>
    <row r="148" spans="1:48" x14ac:dyDescent="0.2">
      <c r="A148" s="373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3"/>
      <c r="AO148" s="373"/>
      <c r="AP148" s="373"/>
      <c r="AQ148" s="373"/>
      <c r="AR148" s="373"/>
      <c r="AS148" s="373"/>
      <c r="AT148" s="373"/>
      <c r="AU148" s="373"/>
      <c r="AV148"/>
    </row>
    <row r="149" spans="1:48" s="74" customFormat="1" x14ac:dyDescent="0.2">
      <c r="A149" s="373"/>
      <c r="B149" s="373"/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3"/>
      <c r="AO149" s="373"/>
      <c r="AP149" s="373"/>
      <c r="AQ149" s="373"/>
      <c r="AR149" s="373"/>
      <c r="AS149" s="373"/>
      <c r="AT149" s="373"/>
      <c r="AU149" s="373"/>
    </row>
    <row r="150" spans="1:48" s="74" customFormat="1" x14ac:dyDescent="0.2">
      <c r="A150" s="373"/>
      <c r="B150" s="373"/>
      <c r="C150" s="373"/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  <c r="AS150" s="373"/>
      <c r="AT150" s="373"/>
      <c r="AU150" s="373"/>
    </row>
    <row r="151" spans="1:48" s="74" customFormat="1" x14ac:dyDescent="0.2">
      <c r="A151" s="373"/>
      <c r="B151" s="373"/>
      <c r="C151" s="373"/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  <c r="AS151" s="373"/>
      <c r="AT151" s="373"/>
      <c r="AU151" s="373"/>
    </row>
    <row r="152" spans="1:48" s="74" customFormat="1" x14ac:dyDescent="0.2">
      <c r="A152" s="373"/>
      <c r="B152" s="373"/>
      <c r="C152" s="373"/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3"/>
      <c r="AO152" s="373"/>
      <c r="AP152" s="373"/>
      <c r="AQ152" s="373"/>
      <c r="AR152" s="373"/>
      <c r="AS152" s="373"/>
      <c r="AT152" s="373"/>
      <c r="AU152" s="373"/>
    </row>
    <row r="153" spans="1:48" x14ac:dyDescent="0.2">
      <c r="A153" s="373"/>
      <c r="B153" s="373"/>
      <c r="C153" s="373"/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3"/>
      <c r="AO153" s="373"/>
      <c r="AP153" s="373"/>
      <c r="AQ153" s="373"/>
      <c r="AR153" s="373"/>
      <c r="AS153" s="373"/>
      <c r="AT153" s="373"/>
      <c r="AU153" s="373"/>
      <c r="AV153"/>
    </row>
    <row r="154" spans="1:48" x14ac:dyDescent="0.2">
      <c r="A154" s="373"/>
      <c r="B154" s="373"/>
      <c r="C154" s="373"/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3"/>
      <c r="AO154" s="373"/>
      <c r="AP154" s="373"/>
      <c r="AQ154" s="373"/>
      <c r="AR154" s="373"/>
      <c r="AS154" s="373"/>
      <c r="AT154" s="373"/>
      <c r="AU154" s="373"/>
      <c r="AV154"/>
    </row>
    <row r="155" spans="1:48" x14ac:dyDescent="0.2">
      <c r="A155" s="373"/>
      <c r="B155" s="373"/>
      <c r="C155" s="373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3"/>
      <c r="AO155" s="373"/>
      <c r="AP155" s="373"/>
      <c r="AQ155" s="373"/>
      <c r="AR155" s="373"/>
      <c r="AS155" s="373"/>
      <c r="AT155" s="373"/>
      <c r="AU155" s="373"/>
      <c r="AV155"/>
    </row>
    <row r="156" spans="1:48" x14ac:dyDescent="0.2">
      <c r="A156" s="373"/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  <c r="AA156" s="373"/>
      <c r="AB156" s="373"/>
      <c r="AC156" s="373"/>
      <c r="AD156" s="373"/>
      <c r="AE156" s="373"/>
      <c r="AF156" s="373"/>
      <c r="AG156" s="373"/>
      <c r="AH156" s="373"/>
      <c r="AI156" s="373"/>
      <c r="AJ156" s="373"/>
      <c r="AK156" s="373"/>
      <c r="AL156" s="373"/>
      <c r="AM156" s="373"/>
      <c r="AN156" s="373"/>
      <c r="AO156" s="373"/>
      <c r="AP156" s="373"/>
      <c r="AQ156" s="373"/>
      <c r="AR156" s="373"/>
      <c r="AS156" s="373"/>
      <c r="AT156" s="373"/>
      <c r="AU156" s="373"/>
      <c r="AV156"/>
    </row>
    <row r="157" spans="1:48" x14ac:dyDescent="0.2">
      <c r="A157" s="373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  <c r="AA157" s="373"/>
      <c r="AB157" s="373"/>
      <c r="AC157" s="373"/>
      <c r="AD157" s="373"/>
      <c r="AE157" s="373"/>
      <c r="AF157" s="373"/>
      <c r="AG157" s="373"/>
      <c r="AH157" s="373"/>
      <c r="AI157" s="373"/>
      <c r="AJ157" s="373"/>
      <c r="AK157" s="373"/>
      <c r="AL157" s="373"/>
      <c r="AM157" s="373"/>
      <c r="AN157" s="373"/>
      <c r="AO157" s="373"/>
      <c r="AP157" s="373"/>
      <c r="AQ157" s="373"/>
      <c r="AR157" s="373"/>
      <c r="AS157" s="373"/>
      <c r="AT157" s="373"/>
      <c r="AU157" s="373"/>
      <c r="AV157"/>
    </row>
    <row r="158" spans="1:48" x14ac:dyDescent="0.2">
      <c r="A158" s="373"/>
      <c r="B158" s="373"/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  <c r="AA158" s="373"/>
      <c r="AB158" s="373"/>
      <c r="AC158" s="373"/>
      <c r="AD158" s="373"/>
      <c r="AE158" s="373"/>
      <c r="AF158" s="373"/>
      <c r="AG158" s="373"/>
      <c r="AH158" s="373"/>
      <c r="AI158" s="373"/>
      <c r="AJ158" s="373"/>
      <c r="AK158" s="373"/>
      <c r="AL158" s="373"/>
      <c r="AM158" s="373"/>
      <c r="AN158" s="373"/>
      <c r="AO158" s="373"/>
      <c r="AP158" s="373"/>
      <c r="AQ158" s="373"/>
      <c r="AR158" s="373"/>
      <c r="AS158" s="373"/>
      <c r="AT158" s="373"/>
      <c r="AU158" s="373"/>
      <c r="AV158"/>
    </row>
    <row r="159" spans="1:48" x14ac:dyDescent="0.2">
      <c r="A159" s="373"/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  <c r="AA159" s="373"/>
      <c r="AB159" s="373"/>
      <c r="AC159" s="373"/>
      <c r="AD159" s="373"/>
      <c r="AE159" s="373"/>
      <c r="AF159" s="373"/>
      <c r="AG159" s="373"/>
      <c r="AH159" s="373"/>
      <c r="AI159" s="373"/>
      <c r="AJ159" s="373"/>
      <c r="AK159" s="373"/>
      <c r="AL159" s="373"/>
      <c r="AM159" s="373"/>
      <c r="AN159" s="373"/>
      <c r="AO159" s="373"/>
      <c r="AP159" s="373"/>
      <c r="AQ159" s="373"/>
      <c r="AR159" s="373"/>
      <c r="AS159" s="373"/>
      <c r="AT159" s="373"/>
      <c r="AU159" s="373"/>
      <c r="AV159"/>
    </row>
    <row r="160" spans="1:48" x14ac:dyDescent="0.2">
      <c r="A160" s="373"/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  <c r="AA160" s="373"/>
      <c r="AB160" s="373"/>
      <c r="AC160" s="373"/>
      <c r="AD160" s="373"/>
      <c r="AE160" s="373"/>
      <c r="AF160" s="373"/>
      <c r="AG160" s="373"/>
      <c r="AH160" s="373"/>
      <c r="AI160" s="373"/>
      <c r="AJ160" s="373"/>
      <c r="AK160" s="373"/>
      <c r="AL160" s="373"/>
      <c r="AM160" s="373"/>
      <c r="AN160" s="373"/>
      <c r="AO160" s="373"/>
      <c r="AP160" s="373"/>
      <c r="AQ160" s="373"/>
      <c r="AR160" s="373"/>
      <c r="AS160" s="373"/>
      <c r="AT160" s="373"/>
      <c r="AU160" s="373"/>
      <c r="AV160"/>
    </row>
    <row r="161" spans="48:48" x14ac:dyDescent="0.2">
      <c r="AV161"/>
    </row>
    <row r="162" spans="48:48" x14ac:dyDescent="0.2">
      <c r="AV162"/>
    </row>
    <row r="163" spans="48:48" x14ac:dyDescent="0.2">
      <c r="AV163"/>
    </row>
    <row r="164" spans="48:48" x14ac:dyDescent="0.2">
      <c r="AV164"/>
    </row>
    <row r="165" spans="48:48" x14ac:dyDescent="0.2">
      <c r="AV165"/>
    </row>
    <row r="166" spans="48:48" x14ac:dyDescent="0.2">
      <c r="AV166"/>
    </row>
    <row r="167" spans="48:48" x14ac:dyDescent="0.2">
      <c r="AV167"/>
    </row>
    <row r="168" spans="48:48" x14ac:dyDescent="0.2">
      <c r="AV168"/>
    </row>
    <row r="169" spans="48:48" x14ac:dyDescent="0.2">
      <c r="AV169"/>
    </row>
    <row r="170" spans="48:48" x14ac:dyDescent="0.2">
      <c r="AV170"/>
    </row>
    <row r="171" spans="48:48" x14ac:dyDescent="0.2">
      <c r="AV171"/>
    </row>
    <row r="172" spans="48:48" x14ac:dyDescent="0.2">
      <c r="AV172"/>
    </row>
    <row r="173" spans="48:48" x14ac:dyDescent="0.2">
      <c r="AV173"/>
    </row>
    <row r="174" spans="48:48" x14ac:dyDescent="0.2">
      <c r="AV174"/>
    </row>
    <row r="175" spans="48:48" x14ac:dyDescent="0.2">
      <c r="AV175"/>
    </row>
  </sheetData>
  <mergeCells count="99">
    <mergeCell ref="C10:F10"/>
    <mergeCell ref="A3:C3"/>
    <mergeCell ref="A4:B4"/>
    <mergeCell ref="C7:F7"/>
    <mergeCell ref="C8:F8"/>
    <mergeCell ref="C9:F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49:F49"/>
    <mergeCell ref="C35:F35"/>
    <mergeCell ref="C36:F36"/>
    <mergeCell ref="C37:F37"/>
    <mergeCell ref="C39:F39"/>
    <mergeCell ref="C42:F42"/>
    <mergeCell ref="C43:F43"/>
    <mergeCell ref="C44:F44"/>
    <mergeCell ref="C45:F45"/>
    <mergeCell ref="C46:F46"/>
    <mergeCell ref="C47:F47"/>
    <mergeCell ref="C48:F48"/>
    <mergeCell ref="C61:F61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73:F73"/>
    <mergeCell ref="C62:F62"/>
    <mergeCell ref="C63:F63"/>
    <mergeCell ref="C64:F64"/>
    <mergeCell ref="C65:F65"/>
    <mergeCell ref="C66:F66"/>
    <mergeCell ref="C67:F67"/>
    <mergeCell ref="C68:F68"/>
    <mergeCell ref="C69:F69"/>
    <mergeCell ref="C70:F70"/>
    <mergeCell ref="C71:F71"/>
    <mergeCell ref="C72:F72"/>
    <mergeCell ref="C87:F87"/>
    <mergeCell ref="C74:F74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86:F86"/>
    <mergeCell ref="C99:F99"/>
    <mergeCell ref="C88:F88"/>
    <mergeCell ref="C89:F89"/>
    <mergeCell ref="C90:F90"/>
    <mergeCell ref="C91:F91"/>
    <mergeCell ref="C92:F92"/>
    <mergeCell ref="C93:F93"/>
    <mergeCell ref="C94:F94"/>
    <mergeCell ref="C95:F95"/>
    <mergeCell ref="C96:F96"/>
    <mergeCell ref="C97:F97"/>
    <mergeCell ref="C98:F98"/>
    <mergeCell ref="C106:F106"/>
    <mergeCell ref="C107:F107"/>
    <mergeCell ref="C108:F108"/>
    <mergeCell ref="C100:F100"/>
    <mergeCell ref="C101:F101"/>
    <mergeCell ref="C102:F102"/>
    <mergeCell ref="C103:F103"/>
    <mergeCell ref="C104:F104"/>
    <mergeCell ref="C105:F105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129"/>
  <sheetViews>
    <sheetView zoomScaleNormal="100" workbookViewId="0">
      <selection activeCell="F105" sqref="F105"/>
    </sheetView>
  </sheetViews>
  <sheetFormatPr defaultRowHeight="12.75" x14ac:dyDescent="0.2"/>
  <cols>
    <col min="2" max="2" width="10.5703125" bestFit="1" customWidth="1"/>
    <col min="3" max="3" width="10.42578125" bestFit="1" customWidth="1"/>
    <col min="4" max="4" width="19.7109375" bestFit="1" customWidth="1"/>
    <col min="5" max="5" width="9.5703125" bestFit="1" customWidth="1"/>
    <col min="6" max="6" width="23.5703125" bestFit="1" customWidth="1"/>
    <col min="7" max="7" width="9.5703125" customWidth="1"/>
    <col min="8" max="8" width="23.5703125" bestFit="1" customWidth="1"/>
    <col min="9" max="9" width="15.85546875" style="77" bestFit="1" customWidth="1"/>
    <col min="10" max="10" width="61.7109375" style="77" customWidth="1"/>
  </cols>
  <sheetData>
    <row r="1" spans="1:12" ht="38.25" customHeight="1" x14ac:dyDescent="0.2">
      <c r="A1" s="87" t="s">
        <v>147</v>
      </c>
      <c r="H1" s="255" t="s">
        <v>148</v>
      </c>
      <c r="I1" s="175"/>
      <c r="J1" s="175"/>
    </row>
    <row r="2" spans="1:12" x14ac:dyDescent="0.2">
      <c r="A2" s="70" t="s">
        <v>149</v>
      </c>
      <c r="I2" s="369"/>
      <c r="J2" s="369"/>
      <c r="K2" s="377"/>
    </row>
    <row r="3" spans="1:12" x14ac:dyDescent="0.2">
      <c r="A3" s="82" t="s">
        <v>220</v>
      </c>
      <c r="B3" s="64"/>
      <c r="C3" s="64"/>
      <c r="D3" s="64"/>
      <c r="E3" s="64"/>
      <c r="F3" s="64"/>
      <c r="G3" s="83"/>
      <c r="H3" s="84" t="s">
        <v>221</v>
      </c>
      <c r="I3" s="84" t="s">
        <v>152</v>
      </c>
      <c r="J3" s="84"/>
      <c r="K3" s="377"/>
    </row>
    <row r="4" spans="1:12" x14ac:dyDescent="0.2">
      <c r="A4" s="68" t="s">
        <v>153</v>
      </c>
      <c r="B4" s="68" t="s">
        <v>154</v>
      </c>
      <c r="C4" s="68" t="s">
        <v>155</v>
      </c>
      <c r="D4" s="68" t="s">
        <v>156</v>
      </c>
      <c r="E4" s="68" t="s">
        <v>157</v>
      </c>
      <c r="F4" s="68" t="s">
        <v>158</v>
      </c>
      <c r="G4" s="68" t="s">
        <v>159</v>
      </c>
      <c r="H4" s="78" t="s">
        <v>159</v>
      </c>
      <c r="I4" s="80">
        <f>SUM(I5:I45)</f>
        <v>0</v>
      </c>
      <c r="J4" s="69" t="s">
        <v>111</v>
      </c>
      <c r="K4" s="377"/>
    </row>
    <row r="5" spans="1:12" x14ac:dyDescent="0.2">
      <c r="A5" s="179"/>
      <c r="B5" s="180">
        <v>45474</v>
      </c>
      <c r="C5" s="181"/>
      <c r="D5" s="181"/>
      <c r="E5" s="181"/>
      <c r="F5" s="181"/>
      <c r="G5" s="181"/>
      <c r="H5" s="369">
        <v>0.65500000000000003</v>
      </c>
      <c r="I5" s="116">
        <f>H5*G5</f>
        <v>0</v>
      </c>
      <c r="J5" s="187"/>
    </row>
    <row r="6" spans="1:12" x14ac:dyDescent="0.2">
      <c r="A6" s="176"/>
      <c r="B6" s="184"/>
      <c r="C6" s="185"/>
      <c r="D6" s="176"/>
      <c r="E6" s="176"/>
      <c r="F6" s="176"/>
      <c r="G6" s="176"/>
      <c r="H6" s="369">
        <v>0.65500000000000003</v>
      </c>
      <c r="I6" s="81">
        <f>H6*G6</f>
        <v>0</v>
      </c>
      <c r="J6" s="186"/>
      <c r="L6" s="70"/>
    </row>
    <row r="7" spans="1:12" x14ac:dyDescent="0.2">
      <c r="A7" s="176"/>
      <c r="B7" s="184"/>
      <c r="C7" s="176"/>
      <c r="D7" s="176"/>
      <c r="E7" s="176"/>
      <c r="F7" s="176"/>
      <c r="G7" s="176"/>
      <c r="H7" s="369">
        <v>0.65500000000000003</v>
      </c>
      <c r="I7" s="81">
        <f t="shared" ref="I7:I45" si="0">H7*G7</f>
        <v>0</v>
      </c>
      <c r="J7" s="176"/>
    </row>
    <row r="8" spans="1:12" x14ac:dyDescent="0.2">
      <c r="A8" s="176"/>
      <c r="B8" s="184"/>
      <c r="C8" s="176"/>
      <c r="D8" s="176"/>
      <c r="E8" s="176"/>
      <c r="F8" s="176"/>
      <c r="G8" s="176"/>
      <c r="H8" s="369">
        <v>0.65500000000000003</v>
      </c>
      <c r="I8" s="81">
        <f t="shared" si="0"/>
        <v>0</v>
      </c>
      <c r="J8" s="176"/>
    </row>
    <row r="9" spans="1:12" x14ac:dyDescent="0.2">
      <c r="A9" s="176"/>
      <c r="B9" s="184"/>
      <c r="C9" s="176"/>
      <c r="D9" s="176"/>
      <c r="E9" s="176"/>
      <c r="F9" s="176"/>
      <c r="G9" s="176"/>
      <c r="H9" s="369">
        <v>0.65500000000000003</v>
      </c>
      <c r="I9" s="81">
        <f t="shared" si="0"/>
        <v>0</v>
      </c>
      <c r="J9" s="176"/>
    </row>
    <row r="10" spans="1:12" x14ac:dyDescent="0.2">
      <c r="A10" s="179"/>
      <c r="B10" s="184"/>
      <c r="C10" s="179"/>
      <c r="D10" s="179"/>
      <c r="E10" s="179"/>
      <c r="F10" s="179"/>
      <c r="G10" s="179"/>
      <c r="H10" s="369">
        <v>0.65500000000000003</v>
      </c>
      <c r="I10" s="81">
        <f t="shared" si="0"/>
        <v>0</v>
      </c>
      <c r="J10" s="179"/>
    </row>
    <row r="11" spans="1:12" x14ac:dyDescent="0.2">
      <c r="A11" s="179"/>
      <c r="B11" s="184"/>
      <c r="C11" s="179"/>
      <c r="D11" s="179"/>
      <c r="E11" s="179"/>
      <c r="F11" s="179"/>
      <c r="G11" s="179"/>
      <c r="H11" s="369">
        <v>0.65500000000000003</v>
      </c>
      <c r="I11" s="81">
        <f t="shared" si="0"/>
        <v>0</v>
      </c>
      <c r="J11" s="179"/>
    </row>
    <row r="12" spans="1:12" x14ac:dyDescent="0.2">
      <c r="A12" s="179"/>
      <c r="B12" s="184"/>
      <c r="C12" s="179"/>
      <c r="D12" s="179"/>
      <c r="E12" s="179"/>
      <c r="F12" s="179"/>
      <c r="G12" s="179"/>
      <c r="H12" s="369">
        <v>0.65500000000000003</v>
      </c>
      <c r="I12" s="81">
        <f t="shared" si="0"/>
        <v>0</v>
      </c>
      <c r="J12" s="179"/>
    </row>
    <row r="13" spans="1:12" x14ac:dyDescent="0.2">
      <c r="A13" s="179"/>
      <c r="B13" s="184"/>
      <c r="C13" s="179"/>
      <c r="D13" s="179"/>
      <c r="E13" s="179"/>
      <c r="F13" s="179"/>
      <c r="G13" s="179"/>
      <c r="H13" s="369">
        <v>0.65500000000000003</v>
      </c>
      <c r="I13" s="81">
        <f t="shared" si="0"/>
        <v>0</v>
      </c>
      <c r="J13" s="179"/>
    </row>
    <row r="14" spans="1:12" x14ac:dyDescent="0.2">
      <c r="A14" s="179"/>
      <c r="B14" s="184"/>
      <c r="C14" s="179"/>
      <c r="D14" s="179"/>
      <c r="E14" s="179"/>
      <c r="F14" s="179"/>
      <c r="G14" s="179"/>
      <c r="H14" s="369">
        <v>0.65500000000000003</v>
      </c>
      <c r="I14" s="81">
        <f t="shared" si="0"/>
        <v>0</v>
      </c>
      <c r="J14" s="179"/>
    </row>
    <row r="15" spans="1:12" x14ac:dyDescent="0.2">
      <c r="A15" s="179"/>
      <c r="B15" s="184"/>
      <c r="C15" s="179"/>
      <c r="D15" s="179"/>
      <c r="E15" s="179"/>
      <c r="F15" s="179"/>
      <c r="G15" s="179"/>
      <c r="H15" s="369">
        <v>0.65500000000000003</v>
      </c>
      <c r="I15" s="81">
        <f t="shared" si="0"/>
        <v>0</v>
      </c>
      <c r="J15" s="179"/>
    </row>
    <row r="16" spans="1:12" x14ac:dyDescent="0.2">
      <c r="A16" s="179"/>
      <c r="B16" s="184"/>
      <c r="C16" s="179"/>
      <c r="D16" s="179"/>
      <c r="E16" s="179"/>
      <c r="F16" s="179"/>
      <c r="G16" s="179"/>
      <c r="H16" s="369">
        <v>0.65500000000000003</v>
      </c>
      <c r="I16" s="81">
        <f t="shared" si="0"/>
        <v>0</v>
      </c>
      <c r="J16" s="179"/>
    </row>
    <row r="17" spans="1:10" x14ac:dyDescent="0.2">
      <c r="A17" s="179"/>
      <c r="B17" s="184"/>
      <c r="C17" s="179"/>
      <c r="D17" s="179"/>
      <c r="E17" s="179"/>
      <c r="F17" s="179"/>
      <c r="G17" s="179"/>
      <c r="H17" s="369">
        <v>0.65500000000000003</v>
      </c>
      <c r="I17" s="81">
        <f t="shared" si="0"/>
        <v>0</v>
      </c>
      <c r="J17" s="179"/>
    </row>
    <row r="18" spans="1:10" x14ac:dyDescent="0.2">
      <c r="A18" s="179"/>
      <c r="B18" s="184"/>
      <c r="C18" s="179"/>
      <c r="D18" s="179"/>
      <c r="E18" s="179"/>
      <c r="F18" s="179"/>
      <c r="G18" s="179"/>
      <c r="H18" s="369">
        <v>0.65500000000000003</v>
      </c>
      <c r="I18" s="81">
        <f t="shared" si="0"/>
        <v>0</v>
      </c>
      <c r="J18" s="179"/>
    </row>
    <row r="19" spans="1:10" x14ac:dyDescent="0.2">
      <c r="A19" s="179"/>
      <c r="B19" s="184"/>
      <c r="C19" s="179"/>
      <c r="D19" s="179"/>
      <c r="E19" s="179"/>
      <c r="F19" s="179"/>
      <c r="G19" s="179"/>
      <c r="H19" s="369">
        <v>0.65500000000000003</v>
      </c>
      <c r="I19" s="81">
        <f t="shared" si="0"/>
        <v>0</v>
      </c>
      <c r="J19" s="179"/>
    </row>
    <row r="20" spans="1:10" x14ac:dyDescent="0.2">
      <c r="A20" s="179"/>
      <c r="B20" s="184"/>
      <c r="C20" s="179"/>
      <c r="D20" s="179"/>
      <c r="E20" s="179"/>
      <c r="F20" s="179"/>
      <c r="G20" s="179"/>
      <c r="H20" s="369">
        <v>0.65500000000000003</v>
      </c>
      <c r="I20" s="81">
        <f t="shared" si="0"/>
        <v>0</v>
      </c>
      <c r="J20" s="179"/>
    </row>
    <row r="21" spans="1:10" x14ac:dyDescent="0.2">
      <c r="A21" s="179"/>
      <c r="B21" s="184"/>
      <c r="C21" s="179"/>
      <c r="D21" s="179"/>
      <c r="E21" s="179"/>
      <c r="F21" s="179"/>
      <c r="G21" s="179"/>
      <c r="H21" s="369">
        <v>0.65500000000000003</v>
      </c>
      <c r="I21" s="81">
        <f t="shared" si="0"/>
        <v>0</v>
      </c>
      <c r="J21" s="179"/>
    </row>
    <row r="22" spans="1:10" x14ac:dyDescent="0.2">
      <c r="A22" s="179"/>
      <c r="B22" s="184"/>
      <c r="C22" s="179"/>
      <c r="D22" s="179"/>
      <c r="E22" s="179"/>
      <c r="F22" s="179"/>
      <c r="G22" s="179"/>
      <c r="H22" s="369">
        <v>0.65500000000000003</v>
      </c>
      <c r="I22" s="81">
        <f t="shared" si="0"/>
        <v>0</v>
      </c>
      <c r="J22" s="179"/>
    </row>
    <row r="23" spans="1:10" x14ac:dyDescent="0.2">
      <c r="A23" s="179"/>
      <c r="B23" s="184"/>
      <c r="C23" s="179"/>
      <c r="D23" s="179"/>
      <c r="E23" s="179"/>
      <c r="F23" s="179"/>
      <c r="G23" s="179"/>
      <c r="H23" s="369">
        <v>0.65500000000000003</v>
      </c>
      <c r="I23" s="81">
        <f t="shared" si="0"/>
        <v>0</v>
      </c>
      <c r="J23" s="179"/>
    </row>
    <row r="24" spans="1:10" x14ac:dyDescent="0.2">
      <c r="A24" s="179"/>
      <c r="B24" s="184"/>
      <c r="C24" s="179"/>
      <c r="D24" s="179"/>
      <c r="E24" s="179"/>
      <c r="F24" s="179"/>
      <c r="G24" s="179"/>
      <c r="H24" s="369">
        <v>0.65500000000000003</v>
      </c>
      <c r="I24" s="81">
        <f t="shared" si="0"/>
        <v>0</v>
      </c>
      <c r="J24" s="179"/>
    </row>
    <row r="25" spans="1:10" x14ac:dyDescent="0.2">
      <c r="A25" s="179"/>
      <c r="B25" s="184"/>
      <c r="C25" s="179"/>
      <c r="D25" s="179"/>
      <c r="E25" s="179"/>
      <c r="F25" s="179"/>
      <c r="G25" s="179"/>
      <c r="H25" s="369">
        <v>0.65500000000000003</v>
      </c>
      <c r="I25" s="81">
        <f t="shared" si="0"/>
        <v>0</v>
      </c>
      <c r="J25" s="179"/>
    </row>
    <row r="26" spans="1:10" x14ac:dyDescent="0.2">
      <c r="A26" s="179"/>
      <c r="B26" s="184"/>
      <c r="C26" s="179"/>
      <c r="D26" s="179"/>
      <c r="E26" s="179"/>
      <c r="F26" s="179"/>
      <c r="G26" s="179"/>
      <c r="H26" s="369">
        <v>0.65500000000000003</v>
      </c>
      <c r="I26" s="81">
        <f t="shared" si="0"/>
        <v>0</v>
      </c>
      <c r="J26" s="179"/>
    </row>
    <row r="27" spans="1:10" x14ac:dyDescent="0.2">
      <c r="A27" s="179"/>
      <c r="B27" s="184"/>
      <c r="C27" s="179"/>
      <c r="D27" s="179"/>
      <c r="E27" s="179"/>
      <c r="F27" s="179"/>
      <c r="G27" s="179"/>
      <c r="H27" s="369">
        <v>0.65500000000000003</v>
      </c>
      <c r="I27" s="81">
        <f t="shared" si="0"/>
        <v>0</v>
      </c>
      <c r="J27" s="179"/>
    </row>
    <row r="28" spans="1:10" x14ac:dyDescent="0.2">
      <c r="A28" s="179"/>
      <c r="B28" s="184"/>
      <c r="C28" s="179"/>
      <c r="D28" s="179"/>
      <c r="E28" s="179"/>
      <c r="F28" s="179"/>
      <c r="G28" s="179"/>
      <c r="H28" s="369">
        <v>0.65500000000000003</v>
      </c>
      <c r="I28" s="81">
        <f t="shared" si="0"/>
        <v>0</v>
      </c>
      <c r="J28" s="179"/>
    </row>
    <row r="29" spans="1:10" x14ac:dyDescent="0.2">
      <c r="A29" s="179"/>
      <c r="B29" s="184"/>
      <c r="C29" s="179"/>
      <c r="D29" s="179"/>
      <c r="E29" s="179"/>
      <c r="F29" s="179"/>
      <c r="G29" s="179"/>
      <c r="H29" s="369">
        <v>0.65500000000000003</v>
      </c>
      <c r="I29" s="81">
        <f t="shared" si="0"/>
        <v>0</v>
      </c>
      <c r="J29" s="179"/>
    </row>
    <row r="30" spans="1:10" x14ac:dyDescent="0.2">
      <c r="A30" s="179"/>
      <c r="B30" s="184"/>
      <c r="C30" s="179"/>
      <c r="D30" s="179"/>
      <c r="E30" s="179"/>
      <c r="F30" s="179"/>
      <c r="G30" s="179"/>
      <c r="H30" s="369">
        <v>0.65500000000000003</v>
      </c>
      <c r="I30" s="81">
        <f t="shared" si="0"/>
        <v>0</v>
      </c>
      <c r="J30" s="179"/>
    </row>
    <row r="31" spans="1:10" x14ac:dyDescent="0.2">
      <c r="A31" s="179"/>
      <c r="B31" s="184"/>
      <c r="C31" s="179"/>
      <c r="D31" s="179"/>
      <c r="E31" s="179"/>
      <c r="F31" s="179"/>
      <c r="G31" s="179"/>
      <c r="H31" s="369">
        <v>0.65500000000000003</v>
      </c>
      <c r="I31" s="81">
        <f t="shared" si="0"/>
        <v>0</v>
      </c>
      <c r="J31" s="179"/>
    </row>
    <row r="32" spans="1:10" x14ac:dyDescent="0.2">
      <c r="A32" s="179"/>
      <c r="B32" s="184"/>
      <c r="C32" s="179"/>
      <c r="D32" s="179"/>
      <c r="E32" s="179"/>
      <c r="F32" s="179"/>
      <c r="G32" s="179"/>
      <c r="H32" s="369">
        <v>0.65500000000000003</v>
      </c>
      <c r="I32" s="81">
        <f t="shared" si="0"/>
        <v>0</v>
      </c>
      <c r="J32" s="179"/>
    </row>
    <row r="33" spans="1:10" x14ac:dyDescent="0.2">
      <c r="A33" s="179"/>
      <c r="B33" s="184"/>
      <c r="C33" s="179"/>
      <c r="D33" s="179"/>
      <c r="E33" s="179"/>
      <c r="F33" s="179"/>
      <c r="G33" s="179"/>
      <c r="H33" s="369">
        <v>0.65500000000000003</v>
      </c>
      <c r="I33" s="81">
        <f t="shared" si="0"/>
        <v>0</v>
      </c>
      <c r="J33" s="179"/>
    </row>
    <row r="34" spans="1:10" x14ac:dyDescent="0.2">
      <c r="A34" s="179"/>
      <c r="B34" s="184"/>
      <c r="C34" s="179"/>
      <c r="D34" s="179"/>
      <c r="E34" s="179"/>
      <c r="F34" s="179"/>
      <c r="G34" s="179"/>
      <c r="H34" s="369">
        <v>0.65500000000000003</v>
      </c>
      <c r="I34" s="81">
        <f t="shared" si="0"/>
        <v>0</v>
      </c>
      <c r="J34" s="179"/>
    </row>
    <row r="35" spans="1:10" x14ac:dyDescent="0.2">
      <c r="A35" s="179"/>
      <c r="B35" s="184"/>
      <c r="C35" s="179"/>
      <c r="D35" s="179"/>
      <c r="E35" s="179"/>
      <c r="F35" s="179"/>
      <c r="G35" s="179"/>
      <c r="H35" s="369">
        <v>0.65500000000000003</v>
      </c>
      <c r="I35" s="81">
        <f t="shared" si="0"/>
        <v>0</v>
      </c>
      <c r="J35" s="179"/>
    </row>
    <row r="36" spans="1:10" x14ac:dyDescent="0.2">
      <c r="A36" s="179"/>
      <c r="B36" s="184"/>
      <c r="C36" s="179"/>
      <c r="D36" s="179"/>
      <c r="E36" s="179"/>
      <c r="F36" s="179"/>
      <c r="G36" s="179"/>
      <c r="H36" s="369">
        <v>0.65500000000000003</v>
      </c>
      <c r="I36" s="81">
        <f t="shared" si="0"/>
        <v>0</v>
      </c>
      <c r="J36" s="179"/>
    </row>
    <row r="37" spans="1:10" x14ac:dyDescent="0.2">
      <c r="A37" s="179"/>
      <c r="B37" s="184"/>
      <c r="C37" s="179"/>
      <c r="D37" s="179"/>
      <c r="E37" s="179"/>
      <c r="F37" s="179"/>
      <c r="G37" s="179"/>
      <c r="H37" s="369">
        <v>0.65500000000000003</v>
      </c>
      <c r="I37" s="81">
        <f t="shared" si="0"/>
        <v>0</v>
      </c>
      <c r="J37" s="179"/>
    </row>
    <row r="38" spans="1:10" x14ac:dyDescent="0.2">
      <c r="A38" s="179"/>
      <c r="B38" s="184"/>
      <c r="C38" s="179"/>
      <c r="D38" s="179"/>
      <c r="E38" s="179"/>
      <c r="F38" s="179"/>
      <c r="G38" s="179"/>
      <c r="H38" s="369">
        <v>0.65500000000000003</v>
      </c>
      <c r="I38" s="81">
        <f t="shared" si="0"/>
        <v>0</v>
      </c>
      <c r="J38" s="179"/>
    </row>
    <row r="39" spans="1:10" x14ac:dyDescent="0.2">
      <c r="A39" s="179"/>
      <c r="B39" s="184"/>
      <c r="C39" s="179"/>
      <c r="D39" s="179"/>
      <c r="E39" s="179"/>
      <c r="F39" s="179"/>
      <c r="G39" s="179"/>
      <c r="H39" s="369">
        <v>0.65500000000000003</v>
      </c>
      <c r="I39" s="81">
        <f t="shared" si="0"/>
        <v>0</v>
      </c>
      <c r="J39" s="179"/>
    </row>
    <row r="40" spans="1:10" x14ac:dyDescent="0.2">
      <c r="A40" s="179"/>
      <c r="B40" s="184"/>
      <c r="C40" s="179"/>
      <c r="D40" s="179"/>
      <c r="E40" s="179"/>
      <c r="F40" s="179"/>
      <c r="G40" s="179"/>
      <c r="H40" s="369">
        <v>0.65500000000000003</v>
      </c>
      <c r="I40" s="81">
        <f t="shared" si="0"/>
        <v>0</v>
      </c>
      <c r="J40" s="179"/>
    </row>
    <row r="41" spans="1:10" x14ac:dyDescent="0.2">
      <c r="A41" s="179"/>
      <c r="B41" s="184"/>
      <c r="C41" s="179"/>
      <c r="D41" s="179"/>
      <c r="E41" s="179"/>
      <c r="F41" s="179"/>
      <c r="G41" s="179"/>
      <c r="H41" s="369">
        <v>0.65500000000000003</v>
      </c>
      <c r="I41" s="81">
        <f t="shared" si="0"/>
        <v>0</v>
      </c>
      <c r="J41" s="179"/>
    </row>
    <row r="42" spans="1:10" x14ac:dyDescent="0.2">
      <c r="A42" s="179"/>
      <c r="B42" s="184"/>
      <c r="C42" s="179"/>
      <c r="D42" s="179"/>
      <c r="E42" s="179"/>
      <c r="F42" s="179"/>
      <c r="G42" s="179"/>
      <c r="H42" s="369">
        <v>0.65500000000000003</v>
      </c>
      <c r="I42" s="81">
        <f t="shared" si="0"/>
        <v>0</v>
      </c>
      <c r="J42" s="179"/>
    </row>
    <row r="43" spans="1:10" x14ac:dyDescent="0.2">
      <c r="A43" s="179"/>
      <c r="B43" s="184"/>
      <c r="C43" s="179"/>
      <c r="D43" s="179"/>
      <c r="E43" s="179"/>
      <c r="F43" s="179"/>
      <c r="G43" s="179"/>
      <c r="H43" s="369">
        <v>0.65500000000000003</v>
      </c>
      <c r="I43" s="81">
        <f t="shared" si="0"/>
        <v>0</v>
      </c>
      <c r="J43" s="179"/>
    </row>
    <row r="44" spans="1:10" x14ac:dyDescent="0.2">
      <c r="A44" s="179"/>
      <c r="B44" s="184"/>
      <c r="C44" s="179"/>
      <c r="D44" s="179"/>
      <c r="E44" s="179"/>
      <c r="F44" s="179"/>
      <c r="G44" s="179"/>
      <c r="H44" s="369">
        <v>0.65500000000000003</v>
      </c>
      <c r="I44" s="81">
        <f t="shared" si="0"/>
        <v>0</v>
      </c>
      <c r="J44" s="179"/>
    </row>
    <row r="45" spans="1:10" x14ac:dyDescent="0.2">
      <c r="A45" s="179"/>
      <c r="B45" s="184"/>
      <c r="C45" s="179"/>
      <c r="D45" s="179"/>
      <c r="E45" s="179"/>
      <c r="F45" s="179"/>
      <c r="G45" s="179"/>
      <c r="H45" s="369">
        <v>0.65500000000000003</v>
      </c>
      <c r="I45" s="81">
        <f t="shared" si="0"/>
        <v>0</v>
      </c>
      <c r="J45" s="179"/>
    </row>
    <row r="46" spans="1:10" x14ac:dyDescent="0.2">
      <c r="A46" s="82" t="s">
        <v>222</v>
      </c>
      <c r="B46" s="64"/>
      <c r="C46" s="64"/>
      <c r="D46" s="64"/>
      <c r="E46" s="64"/>
      <c r="F46" s="64"/>
      <c r="G46" s="64"/>
      <c r="H46" s="84"/>
      <c r="I46" s="84"/>
      <c r="J46" s="79"/>
    </row>
    <row r="47" spans="1:10" x14ac:dyDescent="0.2">
      <c r="A47" s="68" t="s">
        <v>153</v>
      </c>
      <c r="B47" s="68" t="s">
        <v>154</v>
      </c>
      <c r="C47" s="68" t="s">
        <v>155</v>
      </c>
      <c r="D47" s="68" t="s">
        <v>156</v>
      </c>
      <c r="E47" s="68" t="s">
        <v>157</v>
      </c>
      <c r="F47" s="68" t="s">
        <v>158</v>
      </c>
      <c r="G47" s="68" t="s">
        <v>159</v>
      </c>
      <c r="H47" s="78" t="s">
        <v>159</v>
      </c>
      <c r="I47" s="80">
        <f>SUM(I48:I87)</f>
        <v>0</v>
      </c>
      <c r="J47" s="69" t="s">
        <v>111</v>
      </c>
    </row>
    <row r="48" spans="1:10" x14ac:dyDescent="0.2">
      <c r="A48" s="179"/>
      <c r="B48" s="185">
        <v>45505</v>
      </c>
      <c r="C48" s="179"/>
      <c r="D48" s="179"/>
      <c r="E48" s="179"/>
      <c r="F48" s="179"/>
      <c r="G48" s="179"/>
      <c r="H48" s="369">
        <v>0.65500000000000003</v>
      </c>
      <c r="I48" s="81">
        <f>H48*G48</f>
        <v>0</v>
      </c>
      <c r="J48" s="175"/>
    </row>
    <row r="49" spans="1:10" x14ac:dyDescent="0.2">
      <c r="A49" s="179"/>
      <c r="B49" s="184"/>
      <c r="C49" s="179"/>
      <c r="D49" s="179"/>
      <c r="E49" s="179"/>
      <c r="F49" s="179"/>
      <c r="G49" s="179"/>
      <c r="H49" s="369">
        <v>0.65500000000000003</v>
      </c>
      <c r="I49" s="81">
        <f t="shared" ref="I49:I87" si="1">H49*G49</f>
        <v>0</v>
      </c>
      <c r="J49" s="175"/>
    </row>
    <row r="50" spans="1:10" x14ac:dyDescent="0.2">
      <c r="A50" s="179"/>
      <c r="B50" s="184"/>
      <c r="C50" s="179"/>
      <c r="D50" s="179"/>
      <c r="E50" s="179"/>
      <c r="F50" s="179"/>
      <c r="G50" s="179"/>
      <c r="H50" s="369">
        <v>0.65500000000000003</v>
      </c>
      <c r="I50" s="81">
        <f t="shared" si="1"/>
        <v>0</v>
      </c>
      <c r="J50" s="175"/>
    </row>
    <row r="51" spans="1:10" x14ac:dyDescent="0.2">
      <c r="A51" s="179"/>
      <c r="B51" s="184"/>
      <c r="C51" s="179"/>
      <c r="D51" s="179"/>
      <c r="E51" s="179"/>
      <c r="F51" s="179"/>
      <c r="G51" s="179"/>
      <c r="H51" s="369">
        <v>0.65500000000000003</v>
      </c>
      <c r="I51" s="81">
        <f t="shared" si="1"/>
        <v>0</v>
      </c>
      <c r="J51" s="175"/>
    </row>
    <row r="52" spans="1:10" x14ac:dyDescent="0.2">
      <c r="A52" s="179"/>
      <c r="B52" s="184"/>
      <c r="C52" s="179"/>
      <c r="D52" s="179"/>
      <c r="E52" s="179"/>
      <c r="F52" s="179"/>
      <c r="G52" s="179"/>
      <c r="H52" s="369">
        <v>0.65500000000000003</v>
      </c>
      <c r="I52" s="81">
        <f t="shared" si="1"/>
        <v>0</v>
      </c>
      <c r="J52" s="175"/>
    </row>
    <row r="53" spans="1:10" x14ac:dyDescent="0.2">
      <c r="A53" s="179"/>
      <c r="B53" s="184"/>
      <c r="C53" s="179"/>
      <c r="D53" s="179"/>
      <c r="E53" s="179"/>
      <c r="F53" s="179"/>
      <c r="G53" s="179"/>
      <c r="H53" s="369">
        <v>0.65500000000000003</v>
      </c>
      <c r="I53" s="81">
        <f t="shared" si="1"/>
        <v>0</v>
      </c>
      <c r="J53" s="175"/>
    </row>
    <row r="54" spans="1:10" x14ac:dyDescent="0.2">
      <c r="A54" s="179"/>
      <c r="B54" s="184"/>
      <c r="C54" s="179"/>
      <c r="D54" s="179"/>
      <c r="E54" s="179"/>
      <c r="F54" s="179"/>
      <c r="G54" s="179"/>
      <c r="H54" s="369">
        <v>0.65500000000000003</v>
      </c>
      <c r="I54" s="81">
        <f t="shared" si="1"/>
        <v>0</v>
      </c>
      <c r="J54" s="175"/>
    </row>
    <row r="55" spans="1:10" x14ac:dyDescent="0.2">
      <c r="A55" s="179"/>
      <c r="B55" s="184"/>
      <c r="C55" s="179"/>
      <c r="D55" s="179"/>
      <c r="E55" s="179"/>
      <c r="F55" s="179"/>
      <c r="G55" s="179"/>
      <c r="H55" s="369">
        <v>0.65500000000000003</v>
      </c>
      <c r="I55" s="81">
        <f t="shared" si="1"/>
        <v>0</v>
      </c>
      <c r="J55" s="175"/>
    </row>
    <row r="56" spans="1:10" x14ac:dyDescent="0.2">
      <c r="A56" s="179"/>
      <c r="B56" s="184"/>
      <c r="C56" s="179"/>
      <c r="D56" s="179"/>
      <c r="E56" s="179"/>
      <c r="F56" s="179"/>
      <c r="G56" s="179"/>
      <c r="H56" s="369">
        <v>0.65500000000000003</v>
      </c>
      <c r="I56" s="81">
        <f t="shared" si="1"/>
        <v>0</v>
      </c>
      <c r="J56" s="175"/>
    </row>
    <row r="57" spans="1:10" x14ac:dyDescent="0.2">
      <c r="A57" s="179"/>
      <c r="B57" s="184"/>
      <c r="C57" s="179"/>
      <c r="D57" s="179"/>
      <c r="E57" s="179"/>
      <c r="F57" s="179"/>
      <c r="G57" s="179"/>
      <c r="H57" s="369">
        <v>0.65500000000000003</v>
      </c>
      <c r="I57" s="81">
        <f t="shared" si="1"/>
        <v>0</v>
      </c>
      <c r="J57" s="175"/>
    </row>
    <row r="58" spans="1:10" x14ac:dyDescent="0.2">
      <c r="A58" s="179"/>
      <c r="B58" s="184"/>
      <c r="C58" s="179"/>
      <c r="D58" s="179"/>
      <c r="E58" s="179"/>
      <c r="F58" s="179"/>
      <c r="G58" s="179"/>
      <c r="H58" s="369">
        <v>0.65500000000000003</v>
      </c>
      <c r="I58" s="81">
        <f t="shared" si="1"/>
        <v>0</v>
      </c>
      <c r="J58" s="175"/>
    </row>
    <row r="59" spans="1:10" x14ac:dyDescent="0.2">
      <c r="A59" s="179"/>
      <c r="B59" s="184"/>
      <c r="C59" s="179"/>
      <c r="D59" s="179"/>
      <c r="E59" s="179"/>
      <c r="F59" s="179"/>
      <c r="G59" s="179"/>
      <c r="H59" s="369">
        <v>0.65500000000000003</v>
      </c>
      <c r="I59" s="81">
        <f t="shared" si="1"/>
        <v>0</v>
      </c>
      <c r="J59" s="175"/>
    </row>
    <row r="60" spans="1:10" x14ac:dyDescent="0.2">
      <c r="A60" s="179"/>
      <c r="B60" s="184"/>
      <c r="C60" s="179"/>
      <c r="D60" s="179"/>
      <c r="E60" s="179"/>
      <c r="F60" s="179"/>
      <c r="G60" s="179"/>
      <c r="H60" s="369">
        <v>0.65500000000000003</v>
      </c>
      <c r="I60" s="81">
        <f t="shared" si="1"/>
        <v>0</v>
      </c>
      <c r="J60" s="175"/>
    </row>
    <row r="61" spans="1:10" x14ac:dyDescent="0.2">
      <c r="A61" s="179"/>
      <c r="B61" s="184"/>
      <c r="C61" s="179"/>
      <c r="D61" s="179"/>
      <c r="E61" s="179"/>
      <c r="F61" s="179"/>
      <c r="G61" s="179"/>
      <c r="H61" s="369">
        <v>0.65500000000000003</v>
      </c>
      <c r="I61" s="81">
        <f t="shared" si="1"/>
        <v>0</v>
      </c>
      <c r="J61" s="175"/>
    </row>
    <row r="62" spans="1:10" x14ac:dyDescent="0.2">
      <c r="A62" s="179"/>
      <c r="B62" s="184"/>
      <c r="C62" s="179"/>
      <c r="D62" s="179"/>
      <c r="E62" s="179"/>
      <c r="F62" s="179"/>
      <c r="G62" s="179"/>
      <c r="H62" s="369">
        <v>0.65500000000000003</v>
      </c>
      <c r="I62" s="81">
        <f t="shared" si="1"/>
        <v>0</v>
      </c>
      <c r="J62" s="175"/>
    </row>
    <row r="63" spans="1:10" x14ac:dyDescent="0.2">
      <c r="A63" s="179"/>
      <c r="B63" s="184"/>
      <c r="C63" s="179"/>
      <c r="D63" s="179"/>
      <c r="E63" s="179"/>
      <c r="F63" s="179"/>
      <c r="G63" s="179"/>
      <c r="H63" s="369">
        <v>0.65500000000000003</v>
      </c>
      <c r="I63" s="81">
        <f t="shared" si="1"/>
        <v>0</v>
      </c>
      <c r="J63" s="175"/>
    </row>
    <row r="64" spans="1:10" x14ac:dyDescent="0.2">
      <c r="A64" s="179"/>
      <c r="B64" s="184"/>
      <c r="C64" s="179"/>
      <c r="D64" s="179"/>
      <c r="E64" s="179"/>
      <c r="F64" s="179"/>
      <c r="G64" s="179"/>
      <c r="H64" s="369">
        <v>0.65500000000000003</v>
      </c>
      <c r="I64" s="81">
        <f t="shared" si="1"/>
        <v>0</v>
      </c>
      <c r="J64" s="175"/>
    </row>
    <row r="65" spans="1:10" x14ac:dyDescent="0.2">
      <c r="A65" s="179"/>
      <c r="B65" s="184"/>
      <c r="C65" s="179"/>
      <c r="D65" s="179"/>
      <c r="E65" s="179"/>
      <c r="F65" s="179"/>
      <c r="G65" s="179"/>
      <c r="H65" s="369">
        <v>0.65500000000000003</v>
      </c>
      <c r="I65" s="81">
        <f t="shared" si="1"/>
        <v>0</v>
      </c>
      <c r="J65" s="175"/>
    </row>
    <row r="66" spans="1:10" x14ac:dyDescent="0.2">
      <c r="A66" s="179"/>
      <c r="B66" s="184"/>
      <c r="C66" s="179"/>
      <c r="D66" s="179"/>
      <c r="E66" s="179"/>
      <c r="F66" s="179"/>
      <c r="G66" s="179"/>
      <c r="H66" s="369">
        <v>0.65500000000000003</v>
      </c>
      <c r="I66" s="81">
        <f t="shared" si="1"/>
        <v>0</v>
      </c>
      <c r="J66" s="175"/>
    </row>
    <row r="67" spans="1:10" x14ac:dyDescent="0.2">
      <c r="A67" s="179"/>
      <c r="B67" s="184"/>
      <c r="C67" s="179"/>
      <c r="D67" s="179"/>
      <c r="E67" s="179"/>
      <c r="F67" s="179"/>
      <c r="G67" s="179"/>
      <c r="H67" s="369">
        <v>0.65500000000000003</v>
      </c>
      <c r="I67" s="81">
        <f t="shared" si="1"/>
        <v>0</v>
      </c>
      <c r="J67" s="175"/>
    </row>
    <row r="68" spans="1:10" x14ac:dyDescent="0.2">
      <c r="A68" s="179"/>
      <c r="B68" s="184"/>
      <c r="C68" s="179"/>
      <c r="D68" s="179"/>
      <c r="E68" s="179"/>
      <c r="F68" s="179"/>
      <c r="G68" s="179"/>
      <c r="H68" s="369">
        <v>0.65500000000000003</v>
      </c>
      <c r="I68" s="81">
        <f t="shared" si="1"/>
        <v>0</v>
      </c>
      <c r="J68" s="175"/>
    </row>
    <row r="69" spans="1:10" x14ac:dyDescent="0.2">
      <c r="A69" s="179"/>
      <c r="B69" s="184"/>
      <c r="C69" s="179"/>
      <c r="D69" s="179"/>
      <c r="E69" s="179"/>
      <c r="F69" s="179"/>
      <c r="G69" s="179"/>
      <c r="H69" s="369">
        <v>0.65500000000000003</v>
      </c>
      <c r="I69" s="81">
        <f t="shared" si="1"/>
        <v>0</v>
      </c>
      <c r="J69" s="175"/>
    </row>
    <row r="70" spans="1:10" x14ac:dyDescent="0.2">
      <c r="A70" s="179"/>
      <c r="B70" s="184"/>
      <c r="C70" s="179"/>
      <c r="D70" s="179"/>
      <c r="E70" s="179"/>
      <c r="F70" s="179"/>
      <c r="G70" s="179"/>
      <c r="H70" s="369">
        <v>0.65500000000000003</v>
      </c>
      <c r="I70" s="81">
        <f t="shared" si="1"/>
        <v>0</v>
      </c>
      <c r="J70" s="175"/>
    </row>
    <row r="71" spans="1:10" x14ac:dyDescent="0.2">
      <c r="A71" s="179"/>
      <c r="B71" s="184"/>
      <c r="C71" s="179"/>
      <c r="D71" s="179"/>
      <c r="E71" s="179"/>
      <c r="F71" s="179"/>
      <c r="G71" s="179"/>
      <c r="H71" s="369">
        <v>0.65500000000000003</v>
      </c>
      <c r="I71" s="81">
        <f t="shared" si="1"/>
        <v>0</v>
      </c>
      <c r="J71" s="175"/>
    </row>
    <row r="72" spans="1:10" x14ac:dyDescent="0.2">
      <c r="A72" s="179"/>
      <c r="B72" s="184"/>
      <c r="C72" s="179"/>
      <c r="D72" s="179"/>
      <c r="E72" s="179"/>
      <c r="F72" s="179"/>
      <c r="G72" s="179"/>
      <c r="H72" s="369">
        <v>0.65500000000000003</v>
      </c>
      <c r="I72" s="81">
        <f t="shared" si="1"/>
        <v>0</v>
      </c>
      <c r="J72" s="175"/>
    </row>
    <row r="73" spans="1:10" x14ac:dyDescent="0.2">
      <c r="A73" s="179"/>
      <c r="B73" s="184"/>
      <c r="C73" s="179"/>
      <c r="D73" s="179"/>
      <c r="E73" s="179"/>
      <c r="F73" s="179"/>
      <c r="G73" s="179"/>
      <c r="H73" s="369">
        <v>0.65500000000000003</v>
      </c>
      <c r="I73" s="81">
        <f t="shared" si="1"/>
        <v>0</v>
      </c>
      <c r="J73" s="175"/>
    </row>
    <row r="74" spans="1:10" x14ac:dyDescent="0.2">
      <c r="A74" s="179"/>
      <c r="B74" s="184"/>
      <c r="C74" s="179"/>
      <c r="D74" s="179"/>
      <c r="E74" s="179"/>
      <c r="F74" s="179"/>
      <c r="G74" s="179"/>
      <c r="H74" s="369">
        <v>0.65500000000000003</v>
      </c>
      <c r="I74" s="81">
        <f t="shared" si="1"/>
        <v>0</v>
      </c>
      <c r="J74" s="175"/>
    </row>
    <row r="75" spans="1:10" x14ac:dyDescent="0.2">
      <c r="A75" s="179"/>
      <c r="B75" s="184"/>
      <c r="C75" s="179"/>
      <c r="D75" s="179"/>
      <c r="E75" s="179"/>
      <c r="F75" s="179"/>
      <c r="G75" s="179"/>
      <c r="H75" s="369">
        <v>0.65500000000000003</v>
      </c>
      <c r="I75" s="81">
        <f t="shared" si="1"/>
        <v>0</v>
      </c>
      <c r="J75" s="175"/>
    </row>
    <row r="76" spans="1:10" x14ac:dyDescent="0.2">
      <c r="A76" s="179"/>
      <c r="B76" s="184"/>
      <c r="C76" s="179"/>
      <c r="D76" s="179"/>
      <c r="E76" s="179"/>
      <c r="F76" s="179"/>
      <c r="G76" s="179"/>
      <c r="H76" s="369">
        <v>0.65500000000000003</v>
      </c>
      <c r="I76" s="81">
        <f t="shared" si="1"/>
        <v>0</v>
      </c>
      <c r="J76" s="175"/>
    </row>
    <row r="77" spans="1:10" x14ac:dyDescent="0.2">
      <c r="A77" s="179"/>
      <c r="B77" s="184"/>
      <c r="C77" s="179"/>
      <c r="D77" s="179"/>
      <c r="E77" s="179"/>
      <c r="F77" s="179"/>
      <c r="G77" s="179"/>
      <c r="H77" s="369">
        <v>0.65500000000000003</v>
      </c>
      <c r="I77" s="81">
        <f t="shared" si="1"/>
        <v>0</v>
      </c>
      <c r="J77" s="175"/>
    </row>
    <row r="78" spans="1:10" x14ac:dyDescent="0.2">
      <c r="A78" s="179"/>
      <c r="B78" s="184"/>
      <c r="C78" s="179"/>
      <c r="D78" s="179"/>
      <c r="E78" s="179"/>
      <c r="F78" s="179"/>
      <c r="G78" s="179"/>
      <c r="H78" s="369">
        <v>0.65500000000000003</v>
      </c>
      <c r="I78" s="81">
        <f t="shared" si="1"/>
        <v>0</v>
      </c>
      <c r="J78" s="175"/>
    </row>
    <row r="79" spans="1:10" x14ac:dyDescent="0.2">
      <c r="A79" s="179"/>
      <c r="B79" s="184"/>
      <c r="C79" s="179"/>
      <c r="D79" s="179"/>
      <c r="E79" s="179"/>
      <c r="F79" s="179"/>
      <c r="G79" s="179"/>
      <c r="H79" s="369">
        <v>0.65500000000000003</v>
      </c>
      <c r="I79" s="81">
        <f t="shared" si="1"/>
        <v>0</v>
      </c>
      <c r="J79" s="175"/>
    </row>
    <row r="80" spans="1:10" x14ac:dyDescent="0.2">
      <c r="A80" s="179"/>
      <c r="B80" s="184"/>
      <c r="C80" s="179"/>
      <c r="D80" s="179"/>
      <c r="E80" s="179"/>
      <c r="F80" s="179"/>
      <c r="G80" s="179"/>
      <c r="H80" s="369">
        <v>0.65500000000000003</v>
      </c>
      <c r="I80" s="81">
        <f t="shared" si="1"/>
        <v>0</v>
      </c>
      <c r="J80" s="175"/>
    </row>
    <row r="81" spans="1:10" x14ac:dyDescent="0.2">
      <c r="A81" s="179"/>
      <c r="B81" s="184"/>
      <c r="C81" s="179"/>
      <c r="D81" s="179"/>
      <c r="E81" s="179"/>
      <c r="F81" s="179"/>
      <c r="G81" s="179"/>
      <c r="H81" s="369">
        <v>0.65500000000000003</v>
      </c>
      <c r="I81" s="81">
        <f t="shared" si="1"/>
        <v>0</v>
      </c>
      <c r="J81" s="175"/>
    </row>
    <row r="82" spans="1:10" x14ac:dyDescent="0.2">
      <c r="A82" s="179"/>
      <c r="B82" s="184"/>
      <c r="C82" s="179"/>
      <c r="D82" s="179"/>
      <c r="E82" s="179"/>
      <c r="F82" s="179"/>
      <c r="G82" s="179"/>
      <c r="H82" s="369">
        <v>0.65500000000000003</v>
      </c>
      <c r="I82" s="81">
        <f t="shared" si="1"/>
        <v>0</v>
      </c>
      <c r="J82" s="175"/>
    </row>
    <row r="83" spans="1:10" x14ac:dyDescent="0.2">
      <c r="A83" s="179"/>
      <c r="B83" s="184"/>
      <c r="C83" s="179"/>
      <c r="D83" s="179"/>
      <c r="E83" s="179"/>
      <c r="F83" s="179"/>
      <c r="G83" s="179"/>
      <c r="H83" s="369">
        <v>0.65500000000000003</v>
      </c>
      <c r="I83" s="81">
        <f t="shared" si="1"/>
        <v>0</v>
      </c>
      <c r="J83" s="175"/>
    </row>
    <row r="84" spans="1:10" x14ac:dyDescent="0.2">
      <c r="A84" s="179"/>
      <c r="B84" s="184"/>
      <c r="C84" s="179"/>
      <c r="D84" s="179"/>
      <c r="E84" s="179"/>
      <c r="F84" s="179"/>
      <c r="G84" s="179"/>
      <c r="H84" s="369">
        <v>0.65500000000000003</v>
      </c>
      <c r="I84" s="81">
        <f t="shared" si="1"/>
        <v>0</v>
      </c>
      <c r="J84" s="175"/>
    </row>
    <row r="85" spans="1:10" x14ac:dyDescent="0.2">
      <c r="A85" s="179"/>
      <c r="B85" s="184"/>
      <c r="C85" s="179"/>
      <c r="D85" s="179"/>
      <c r="E85" s="179"/>
      <c r="F85" s="179"/>
      <c r="G85" s="179"/>
      <c r="H85" s="369">
        <v>0.65500000000000003</v>
      </c>
      <c r="I85" s="81">
        <f t="shared" si="1"/>
        <v>0</v>
      </c>
      <c r="J85" s="175"/>
    </row>
    <row r="86" spans="1:10" x14ac:dyDescent="0.2">
      <c r="A86" s="179"/>
      <c r="B86" s="184"/>
      <c r="C86" s="179"/>
      <c r="D86" s="179"/>
      <c r="E86" s="179"/>
      <c r="F86" s="179"/>
      <c r="G86" s="179"/>
      <c r="H86" s="369">
        <v>0.65500000000000003</v>
      </c>
      <c r="I86" s="81">
        <f t="shared" si="1"/>
        <v>0</v>
      </c>
      <c r="J86" s="175"/>
    </row>
    <row r="87" spans="1:10" x14ac:dyDescent="0.2">
      <c r="A87" s="179"/>
      <c r="B87" s="184"/>
      <c r="C87" s="179"/>
      <c r="D87" s="179"/>
      <c r="E87" s="179"/>
      <c r="F87" s="179"/>
      <c r="G87" s="179"/>
      <c r="H87" s="369">
        <v>0.65500000000000003</v>
      </c>
      <c r="I87" s="81">
        <f t="shared" si="1"/>
        <v>0</v>
      </c>
      <c r="J87" s="175"/>
    </row>
    <row r="88" spans="1:10" x14ac:dyDescent="0.2">
      <c r="A88" s="82" t="s">
        <v>223</v>
      </c>
      <c r="B88" s="67"/>
      <c r="C88" s="64"/>
      <c r="D88" s="64"/>
      <c r="E88" s="64"/>
      <c r="F88" s="64"/>
      <c r="G88" s="64"/>
      <c r="H88" s="84"/>
      <c r="I88" s="84"/>
      <c r="J88" s="79"/>
    </row>
    <row r="89" spans="1:10" x14ac:dyDescent="0.2">
      <c r="A89" s="68" t="s">
        <v>153</v>
      </c>
      <c r="B89" s="68" t="s">
        <v>154</v>
      </c>
      <c r="C89" s="68" t="s">
        <v>155</v>
      </c>
      <c r="D89" s="68" t="s">
        <v>156</v>
      </c>
      <c r="E89" s="68" t="s">
        <v>157</v>
      </c>
      <c r="F89" s="68" t="s">
        <v>158</v>
      </c>
      <c r="G89" s="68" t="s">
        <v>159</v>
      </c>
      <c r="H89" s="78" t="s">
        <v>159</v>
      </c>
      <c r="I89" s="80">
        <f>SUM(I90:I129)</f>
        <v>0</v>
      </c>
      <c r="J89" s="69" t="s">
        <v>111</v>
      </c>
    </row>
    <row r="90" spans="1:10" x14ac:dyDescent="0.2">
      <c r="A90" s="179"/>
      <c r="B90" s="184">
        <v>45536</v>
      </c>
      <c r="C90" s="179"/>
      <c r="D90" s="179"/>
      <c r="E90" s="179"/>
      <c r="F90" s="179"/>
      <c r="G90" s="179"/>
      <c r="H90" s="369">
        <v>0.65500000000000003</v>
      </c>
      <c r="I90" s="81">
        <f>H90*G90</f>
        <v>0</v>
      </c>
      <c r="J90" s="175"/>
    </row>
    <row r="91" spans="1:10" x14ac:dyDescent="0.2">
      <c r="A91" s="179"/>
      <c r="B91" s="184"/>
      <c r="C91" s="179"/>
      <c r="D91" s="179"/>
      <c r="E91" s="179"/>
      <c r="F91" s="179"/>
      <c r="G91" s="179"/>
      <c r="H91" s="369">
        <v>0.65500000000000003</v>
      </c>
      <c r="I91" s="81">
        <f t="shared" ref="I91:I129" si="2">H91*G91</f>
        <v>0</v>
      </c>
      <c r="J91" s="175"/>
    </row>
    <row r="92" spans="1:10" x14ac:dyDescent="0.2">
      <c r="A92" s="179"/>
      <c r="B92" s="184"/>
      <c r="C92" s="179"/>
      <c r="D92" s="179"/>
      <c r="E92" s="179"/>
      <c r="F92" s="179"/>
      <c r="G92" s="179"/>
      <c r="H92" s="369">
        <v>0.65500000000000003</v>
      </c>
      <c r="I92" s="81">
        <f t="shared" si="2"/>
        <v>0</v>
      </c>
      <c r="J92" s="175"/>
    </row>
    <row r="93" spans="1:10" x14ac:dyDescent="0.2">
      <c r="A93" s="179"/>
      <c r="B93" s="184"/>
      <c r="C93" s="179"/>
      <c r="D93" s="179"/>
      <c r="E93" s="179"/>
      <c r="F93" s="179"/>
      <c r="G93" s="179"/>
      <c r="H93" s="369">
        <v>0.65500000000000003</v>
      </c>
      <c r="I93" s="81">
        <f t="shared" si="2"/>
        <v>0</v>
      </c>
      <c r="J93" s="175"/>
    </row>
    <row r="94" spans="1:10" x14ac:dyDescent="0.2">
      <c r="A94" s="179"/>
      <c r="B94" s="184"/>
      <c r="C94" s="179"/>
      <c r="D94" s="179"/>
      <c r="E94" s="179"/>
      <c r="F94" s="179"/>
      <c r="G94" s="179"/>
      <c r="H94" s="369">
        <v>0.65500000000000003</v>
      </c>
      <c r="I94" s="81">
        <f t="shared" si="2"/>
        <v>0</v>
      </c>
      <c r="J94" s="175"/>
    </row>
    <row r="95" spans="1:10" x14ac:dyDescent="0.2">
      <c r="A95" s="179"/>
      <c r="B95" s="184"/>
      <c r="C95" s="179"/>
      <c r="D95" s="179"/>
      <c r="E95" s="179"/>
      <c r="F95" s="179"/>
      <c r="G95" s="179"/>
      <c r="H95" s="369">
        <v>0.65500000000000003</v>
      </c>
      <c r="I95" s="81">
        <f t="shared" si="2"/>
        <v>0</v>
      </c>
      <c r="J95" s="175"/>
    </row>
    <row r="96" spans="1:10" x14ac:dyDescent="0.2">
      <c r="A96" s="179"/>
      <c r="B96" s="184"/>
      <c r="C96" s="179"/>
      <c r="D96" s="179"/>
      <c r="E96" s="179"/>
      <c r="F96" s="179"/>
      <c r="G96" s="179"/>
      <c r="H96" s="369">
        <v>0.65500000000000003</v>
      </c>
      <c r="I96" s="81">
        <f t="shared" si="2"/>
        <v>0</v>
      </c>
      <c r="J96" s="175"/>
    </row>
    <row r="97" spans="1:10" x14ac:dyDescent="0.2">
      <c r="A97" s="179"/>
      <c r="B97" s="184"/>
      <c r="C97" s="179"/>
      <c r="D97" s="179"/>
      <c r="E97" s="179"/>
      <c r="F97" s="179"/>
      <c r="G97" s="179"/>
      <c r="H97" s="369">
        <v>0.65500000000000003</v>
      </c>
      <c r="I97" s="81">
        <f t="shared" si="2"/>
        <v>0</v>
      </c>
      <c r="J97" s="175"/>
    </row>
    <row r="98" spans="1:10" x14ac:dyDescent="0.2">
      <c r="A98" s="179"/>
      <c r="B98" s="184"/>
      <c r="C98" s="179"/>
      <c r="D98" s="179"/>
      <c r="E98" s="179"/>
      <c r="F98" s="179"/>
      <c r="G98" s="179"/>
      <c r="H98" s="369">
        <v>0.65500000000000003</v>
      </c>
      <c r="I98" s="81">
        <f t="shared" si="2"/>
        <v>0</v>
      </c>
      <c r="J98" s="175"/>
    </row>
    <row r="99" spans="1:10" x14ac:dyDescent="0.2">
      <c r="A99" s="179"/>
      <c r="B99" s="184"/>
      <c r="C99" s="179"/>
      <c r="D99" s="179"/>
      <c r="E99" s="179"/>
      <c r="F99" s="179"/>
      <c r="G99" s="179"/>
      <c r="H99" s="369">
        <v>0.65500000000000003</v>
      </c>
      <c r="I99" s="81">
        <f t="shared" si="2"/>
        <v>0</v>
      </c>
      <c r="J99" s="175"/>
    </row>
    <row r="100" spans="1:10" x14ac:dyDescent="0.2">
      <c r="A100" s="179"/>
      <c r="B100" s="184"/>
      <c r="C100" s="179"/>
      <c r="D100" s="179"/>
      <c r="E100" s="179"/>
      <c r="F100" s="179"/>
      <c r="G100" s="179"/>
      <c r="H100" s="369">
        <v>0.65500000000000003</v>
      </c>
      <c r="I100" s="81">
        <f t="shared" si="2"/>
        <v>0</v>
      </c>
      <c r="J100" s="175"/>
    </row>
    <row r="101" spans="1:10" x14ac:dyDescent="0.2">
      <c r="A101" s="179"/>
      <c r="B101" s="184"/>
      <c r="C101" s="179"/>
      <c r="D101" s="179"/>
      <c r="E101" s="179"/>
      <c r="F101" s="179"/>
      <c r="G101" s="179"/>
      <c r="H101" s="369">
        <v>0.65500000000000003</v>
      </c>
      <c r="I101" s="81">
        <f t="shared" si="2"/>
        <v>0</v>
      </c>
      <c r="J101" s="175"/>
    </row>
    <row r="102" spans="1:10" x14ac:dyDescent="0.2">
      <c r="A102" s="179"/>
      <c r="B102" s="184"/>
      <c r="C102" s="179"/>
      <c r="D102" s="179"/>
      <c r="E102" s="179"/>
      <c r="F102" s="179"/>
      <c r="G102" s="179"/>
      <c r="H102" s="369">
        <v>0.65500000000000003</v>
      </c>
      <c r="I102" s="81">
        <f t="shared" si="2"/>
        <v>0</v>
      </c>
      <c r="J102" s="175"/>
    </row>
    <row r="103" spans="1:10" x14ac:dyDescent="0.2">
      <c r="A103" s="179"/>
      <c r="B103" s="184"/>
      <c r="C103" s="179"/>
      <c r="D103" s="179"/>
      <c r="E103" s="179"/>
      <c r="F103" s="179"/>
      <c r="G103" s="179"/>
      <c r="H103" s="369">
        <v>0.65500000000000003</v>
      </c>
      <c r="I103" s="81">
        <f t="shared" si="2"/>
        <v>0</v>
      </c>
      <c r="J103" s="175"/>
    </row>
    <row r="104" spans="1:10" x14ac:dyDescent="0.2">
      <c r="A104" s="179"/>
      <c r="B104" s="184"/>
      <c r="C104" s="179"/>
      <c r="D104" s="179"/>
      <c r="E104" s="179"/>
      <c r="F104" s="179"/>
      <c r="G104" s="179"/>
      <c r="H104" s="369">
        <v>0.65500000000000003</v>
      </c>
      <c r="I104" s="81">
        <f t="shared" si="2"/>
        <v>0</v>
      </c>
      <c r="J104" s="175"/>
    </row>
    <row r="105" spans="1:10" x14ac:dyDescent="0.2">
      <c r="A105" s="179"/>
      <c r="B105" s="184"/>
      <c r="C105" s="179"/>
      <c r="D105" s="179"/>
      <c r="E105" s="179"/>
      <c r="F105" s="179"/>
      <c r="G105" s="179"/>
      <c r="H105" s="369">
        <v>0.65500000000000003</v>
      </c>
      <c r="I105" s="81">
        <f t="shared" si="2"/>
        <v>0</v>
      </c>
      <c r="J105" s="175"/>
    </row>
    <row r="106" spans="1:10" x14ac:dyDescent="0.2">
      <c r="A106" s="179"/>
      <c r="B106" s="184"/>
      <c r="C106" s="179"/>
      <c r="D106" s="179"/>
      <c r="E106" s="179"/>
      <c r="F106" s="179"/>
      <c r="G106" s="179"/>
      <c r="H106" s="369">
        <v>0.65500000000000003</v>
      </c>
      <c r="I106" s="81">
        <f t="shared" si="2"/>
        <v>0</v>
      </c>
      <c r="J106" s="175"/>
    </row>
    <row r="107" spans="1:10" x14ac:dyDescent="0.2">
      <c r="A107" s="179"/>
      <c r="B107" s="184"/>
      <c r="C107" s="179"/>
      <c r="D107" s="179"/>
      <c r="E107" s="179"/>
      <c r="F107" s="179"/>
      <c r="G107" s="179"/>
      <c r="H107" s="369">
        <v>0.65500000000000003</v>
      </c>
      <c r="I107" s="81">
        <f t="shared" si="2"/>
        <v>0</v>
      </c>
      <c r="J107" s="175"/>
    </row>
    <row r="108" spans="1:10" x14ac:dyDescent="0.2">
      <c r="A108" s="179"/>
      <c r="B108" s="184"/>
      <c r="C108" s="179"/>
      <c r="D108" s="179"/>
      <c r="E108" s="179"/>
      <c r="F108" s="179"/>
      <c r="G108" s="179"/>
      <c r="H108" s="369">
        <v>0.65500000000000003</v>
      </c>
      <c r="I108" s="81">
        <f t="shared" si="2"/>
        <v>0</v>
      </c>
      <c r="J108" s="175"/>
    </row>
    <row r="109" spans="1:10" x14ac:dyDescent="0.2">
      <c r="A109" s="179"/>
      <c r="B109" s="184"/>
      <c r="C109" s="179"/>
      <c r="D109" s="179"/>
      <c r="E109" s="179"/>
      <c r="F109" s="179"/>
      <c r="G109" s="179"/>
      <c r="H109" s="369">
        <v>0.65500000000000003</v>
      </c>
      <c r="I109" s="81">
        <f t="shared" si="2"/>
        <v>0</v>
      </c>
      <c r="J109" s="175"/>
    </row>
    <row r="110" spans="1:10" x14ac:dyDescent="0.2">
      <c r="A110" s="179"/>
      <c r="B110" s="184"/>
      <c r="C110" s="179"/>
      <c r="D110" s="179"/>
      <c r="E110" s="179"/>
      <c r="F110" s="179"/>
      <c r="G110" s="179"/>
      <c r="H110" s="369">
        <v>0.65500000000000003</v>
      </c>
      <c r="I110" s="81">
        <f t="shared" si="2"/>
        <v>0</v>
      </c>
      <c r="J110" s="175"/>
    </row>
    <row r="111" spans="1:10" x14ac:dyDescent="0.2">
      <c r="A111" s="179"/>
      <c r="B111" s="184"/>
      <c r="C111" s="179"/>
      <c r="D111" s="179"/>
      <c r="E111" s="179"/>
      <c r="F111" s="179"/>
      <c r="G111" s="179"/>
      <c r="H111" s="369">
        <v>0.65500000000000003</v>
      </c>
      <c r="I111" s="81">
        <f t="shared" si="2"/>
        <v>0</v>
      </c>
      <c r="J111" s="175"/>
    </row>
    <row r="112" spans="1:10" x14ac:dyDescent="0.2">
      <c r="A112" s="179"/>
      <c r="B112" s="184"/>
      <c r="C112" s="179"/>
      <c r="D112" s="179"/>
      <c r="E112" s="179"/>
      <c r="F112" s="179"/>
      <c r="G112" s="179"/>
      <c r="H112" s="369">
        <v>0.65500000000000003</v>
      </c>
      <c r="I112" s="81">
        <f t="shared" si="2"/>
        <v>0</v>
      </c>
      <c r="J112" s="175"/>
    </row>
    <row r="113" spans="1:10" x14ac:dyDescent="0.2">
      <c r="A113" s="179"/>
      <c r="B113" s="184"/>
      <c r="C113" s="179"/>
      <c r="D113" s="179"/>
      <c r="E113" s="179"/>
      <c r="F113" s="179"/>
      <c r="G113" s="179"/>
      <c r="H113" s="369">
        <v>0.65500000000000003</v>
      </c>
      <c r="I113" s="81">
        <f t="shared" si="2"/>
        <v>0</v>
      </c>
      <c r="J113" s="175"/>
    </row>
    <row r="114" spans="1:10" x14ac:dyDescent="0.2">
      <c r="A114" s="179"/>
      <c r="B114" s="184"/>
      <c r="C114" s="179"/>
      <c r="D114" s="179"/>
      <c r="E114" s="179"/>
      <c r="F114" s="179"/>
      <c r="G114" s="179"/>
      <c r="H114" s="369">
        <v>0.65500000000000003</v>
      </c>
      <c r="I114" s="81">
        <f t="shared" si="2"/>
        <v>0</v>
      </c>
      <c r="J114" s="175"/>
    </row>
    <row r="115" spans="1:10" x14ac:dyDescent="0.2">
      <c r="A115" s="179"/>
      <c r="B115" s="184"/>
      <c r="C115" s="179"/>
      <c r="D115" s="179"/>
      <c r="E115" s="179"/>
      <c r="F115" s="179"/>
      <c r="G115" s="179"/>
      <c r="H115" s="369">
        <v>0.65500000000000003</v>
      </c>
      <c r="I115" s="81">
        <f t="shared" si="2"/>
        <v>0</v>
      </c>
      <c r="J115" s="175"/>
    </row>
    <row r="116" spans="1:10" x14ac:dyDescent="0.2">
      <c r="A116" s="179"/>
      <c r="B116" s="184"/>
      <c r="C116" s="179"/>
      <c r="D116" s="179"/>
      <c r="E116" s="179"/>
      <c r="F116" s="179"/>
      <c r="G116" s="179"/>
      <c r="H116" s="369">
        <v>0.65500000000000003</v>
      </c>
      <c r="I116" s="81">
        <f t="shared" si="2"/>
        <v>0</v>
      </c>
      <c r="J116" s="175"/>
    </row>
    <row r="117" spans="1:10" x14ac:dyDescent="0.2">
      <c r="A117" s="179"/>
      <c r="B117" s="184"/>
      <c r="C117" s="179"/>
      <c r="D117" s="179"/>
      <c r="E117" s="179"/>
      <c r="F117" s="179"/>
      <c r="G117" s="179"/>
      <c r="H117" s="369">
        <v>0.65500000000000003</v>
      </c>
      <c r="I117" s="81">
        <f t="shared" si="2"/>
        <v>0</v>
      </c>
      <c r="J117" s="175"/>
    </row>
    <row r="118" spans="1:10" x14ac:dyDescent="0.2">
      <c r="A118" s="179"/>
      <c r="B118" s="184"/>
      <c r="C118" s="179"/>
      <c r="D118" s="179"/>
      <c r="E118" s="179"/>
      <c r="F118" s="179"/>
      <c r="G118" s="179"/>
      <c r="H118" s="369">
        <v>0.65500000000000003</v>
      </c>
      <c r="I118" s="81">
        <f t="shared" si="2"/>
        <v>0</v>
      </c>
      <c r="J118" s="175"/>
    </row>
    <row r="119" spans="1:10" x14ac:dyDescent="0.2">
      <c r="A119" s="179"/>
      <c r="B119" s="184"/>
      <c r="C119" s="179"/>
      <c r="D119" s="179"/>
      <c r="E119" s="179"/>
      <c r="F119" s="179"/>
      <c r="G119" s="179"/>
      <c r="H119" s="369">
        <v>0.65500000000000003</v>
      </c>
      <c r="I119" s="81">
        <f t="shared" si="2"/>
        <v>0</v>
      </c>
      <c r="J119" s="175"/>
    </row>
    <row r="120" spans="1:10" x14ac:dyDescent="0.2">
      <c r="A120" s="179"/>
      <c r="B120" s="184"/>
      <c r="C120" s="179"/>
      <c r="D120" s="179"/>
      <c r="E120" s="179"/>
      <c r="F120" s="179"/>
      <c r="G120" s="179"/>
      <c r="H120" s="369">
        <v>0.65500000000000003</v>
      </c>
      <c r="I120" s="81">
        <f t="shared" si="2"/>
        <v>0</v>
      </c>
      <c r="J120" s="175"/>
    </row>
    <row r="121" spans="1:10" x14ac:dyDescent="0.2">
      <c r="A121" s="179"/>
      <c r="B121" s="184"/>
      <c r="C121" s="179"/>
      <c r="D121" s="179"/>
      <c r="E121" s="179"/>
      <c r="F121" s="179"/>
      <c r="G121" s="179"/>
      <c r="H121" s="369">
        <v>0.65500000000000003</v>
      </c>
      <c r="I121" s="81">
        <f t="shared" si="2"/>
        <v>0</v>
      </c>
      <c r="J121" s="175"/>
    </row>
    <row r="122" spans="1:10" x14ac:dyDescent="0.2">
      <c r="A122" s="179"/>
      <c r="B122" s="184"/>
      <c r="C122" s="179"/>
      <c r="D122" s="179"/>
      <c r="E122" s="179"/>
      <c r="F122" s="179"/>
      <c r="G122" s="179"/>
      <c r="H122" s="369">
        <v>0.65500000000000003</v>
      </c>
      <c r="I122" s="81">
        <f t="shared" si="2"/>
        <v>0</v>
      </c>
      <c r="J122" s="175"/>
    </row>
    <row r="123" spans="1:10" x14ac:dyDescent="0.2">
      <c r="A123" s="179"/>
      <c r="B123" s="184"/>
      <c r="C123" s="179"/>
      <c r="D123" s="179"/>
      <c r="E123" s="179"/>
      <c r="F123" s="179"/>
      <c r="G123" s="179"/>
      <c r="H123" s="369">
        <v>0.65500000000000003</v>
      </c>
      <c r="I123" s="81">
        <f t="shared" si="2"/>
        <v>0</v>
      </c>
      <c r="J123" s="175"/>
    </row>
    <row r="124" spans="1:10" x14ac:dyDescent="0.2">
      <c r="A124" s="179"/>
      <c r="B124" s="184"/>
      <c r="C124" s="179"/>
      <c r="D124" s="179"/>
      <c r="E124" s="179"/>
      <c r="F124" s="179"/>
      <c r="G124" s="179"/>
      <c r="H124" s="369">
        <v>0.65500000000000003</v>
      </c>
      <c r="I124" s="81">
        <f t="shared" si="2"/>
        <v>0</v>
      </c>
      <c r="J124" s="175"/>
    </row>
    <row r="125" spans="1:10" x14ac:dyDescent="0.2">
      <c r="A125" s="179"/>
      <c r="B125" s="184"/>
      <c r="C125" s="179"/>
      <c r="D125" s="179"/>
      <c r="E125" s="179"/>
      <c r="F125" s="179"/>
      <c r="G125" s="179"/>
      <c r="H125" s="369">
        <v>0.65500000000000003</v>
      </c>
      <c r="I125" s="81">
        <f t="shared" si="2"/>
        <v>0</v>
      </c>
      <c r="J125" s="175"/>
    </row>
    <row r="126" spans="1:10" x14ac:dyDescent="0.2">
      <c r="A126" s="179"/>
      <c r="B126" s="184"/>
      <c r="C126" s="179"/>
      <c r="D126" s="179"/>
      <c r="E126" s="179"/>
      <c r="F126" s="179"/>
      <c r="G126" s="179"/>
      <c r="H126" s="369">
        <v>0.65500000000000003</v>
      </c>
      <c r="I126" s="81">
        <f t="shared" si="2"/>
        <v>0</v>
      </c>
      <c r="J126" s="175"/>
    </row>
    <row r="127" spans="1:10" x14ac:dyDescent="0.2">
      <c r="A127" s="179"/>
      <c r="B127" s="184"/>
      <c r="C127" s="179"/>
      <c r="D127" s="179"/>
      <c r="E127" s="179"/>
      <c r="F127" s="179"/>
      <c r="G127" s="179"/>
      <c r="H127" s="369">
        <v>0.65500000000000003</v>
      </c>
      <c r="I127" s="81">
        <f t="shared" si="2"/>
        <v>0</v>
      </c>
      <c r="J127" s="175"/>
    </row>
    <row r="128" spans="1:10" x14ac:dyDescent="0.2">
      <c r="A128" s="179"/>
      <c r="B128" s="184"/>
      <c r="C128" s="179"/>
      <c r="D128" s="179"/>
      <c r="E128" s="179"/>
      <c r="F128" s="179"/>
      <c r="G128" s="179"/>
      <c r="H128" s="369">
        <v>0.65500000000000003</v>
      </c>
      <c r="I128" s="81">
        <f t="shared" si="2"/>
        <v>0</v>
      </c>
      <c r="J128" s="175"/>
    </row>
    <row r="129" spans="1:10" x14ac:dyDescent="0.2">
      <c r="A129" s="179"/>
      <c r="B129" s="184"/>
      <c r="C129" s="179"/>
      <c r="D129" s="179"/>
      <c r="E129" s="179"/>
      <c r="F129" s="179"/>
      <c r="G129" s="179"/>
      <c r="H129" s="369">
        <v>0.65500000000000003</v>
      </c>
      <c r="I129" s="81">
        <f t="shared" si="2"/>
        <v>0</v>
      </c>
      <c r="J129" s="17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V104"/>
  <sheetViews>
    <sheetView zoomScaleNormal="100" workbookViewId="0">
      <selection activeCell="S36" sqref="S36"/>
    </sheetView>
  </sheetViews>
  <sheetFormatPr defaultRowHeight="12.75" x14ac:dyDescent="0.2"/>
  <cols>
    <col min="1" max="1" width="2.85546875" style="179" customWidth="1"/>
    <col min="2" max="2" width="35.7109375" style="179" customWidth="1"/>
    <col min="3" max="10" width="9.140625" style="179"/>
    <col min="11" max="11" width="2.85546875" style="179" customWidth="1"/>
    <col min="12" max="19" width="9.140625" style="179"/>
    <col min="20" max="20" width="16.7109375" style="179" customWidth="1"/>
    <col min="21" max="21" width="2.85546875" style="179" customWidth="1"/>
    <col min="22" max="16384" width="9.140625" style="179"/>
  </cols>
  <sheetData>
    <row r="1" spans="1:22" ht="15.75" customHeight="1" x14ac:dyDescent="0.25">
      <c r="A1" s="459" t="s">
        <v>224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256"/>
      <c r="M1" s="256"/>
      <c r="N1" s="256"/>
      <c r="O1" s="256"/>
      <c r="P1" s="256"/>
      <c r="Q1" s="256"/>
      <c r="R1" s="256"/>
      <c r="S1" s="256"/>
      <c r="T1" s="256"/>
      <c r="U1" s="256"/>
    </row>
    <row r="2" spans="1:22" ht="15.75" customHeight="1" thickBot="1" x14ac:dyDescent="0.3">
      <c r="A2" s="460" t="s">
        <v>165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3"/>
    </row>
    <row r="3" spans="1:22" x14ac:dyDescent="0.2">
      <c r="A3" s="461" t="s">
        <v>166</v>
      </c>
      <c r="B3" s="467"/>
      <c r="C3" s="455" t="s">
        <v>167</v>
      </c>
      <c r="D3" s="456"/>
      <c r="E3" s="456"/>
      <c r="F3" s="456"/>
      <c r="G3" s="456"/>
      <c r="H3" s="456"/>
      <c r="I3" s="456"/>
      <c r="J3" s="456"/>
      <c r="K3" s="258"/>
    </row>
    <row r="4" spans="1:22" ht="13.5" thickBot="1" x14ac:dyDescent="0.25">
      <c r="A4" s="464"/>
      <c r="B4" s="468"/>
      <c r="C4" s="469" t="s">
        <v>168</v>
      </c>
      <c r="D4" s="470"/>
      <c r="E4" s="470"/>
      <c r="F4" s="470"/>
      <c r="G4" s="470"/>
      <c r="H4" s="470"/>
      <c r="I4" s="470"/>
      <c r="J4" s="470"/>
      <c r="K4" s="259"/>
    </row>
    <row r="5" spans="1:22" x14ac:dyDescent="0.2">
      <c r="A5" s="247"/>
      <c r="B5" s="260"/>
      <c r="C5" s="260"/>
      <c r="D5" s="260"/>
      <c r="E5" s="260"/>
      <c r="F5" s="260"/>
      <c r="G5" s="260"/>
      <c r="H5" s="260"/>
      <c r="I5" s="260"/>
      <c r="J5" s="260"/>
      <c r="K5" s="247"/>
    </row>
    <row r="6" spans="1:22" x14ac:dyDescent="0.2">
      <c r="A6" s="247"/>
      <c r="B6" s="261" t="s">
        <v>169</v>
      </c>
      <c r="C6" s="457"/>
      <c r="D6" s="458"/>
      <c r="E6" s="458"/>
      <c r="F6" s="458"/>
      <c r="G6" s="458"/>
      <c r="H6" s="458"/>
      <c r="I6" s="458"/>
      <c r="J6" s="458"/>
      <c r="K6" s="262"/>
    </row>
    <row r="7" spans="1:22" x14ac:dyDescent="0.2">
      <c r="A7" s="247"/>
      <c r="B7" s="263" t="s">
        <v>170</v>
      </c>
      <c r="C7" s="457"/>
      <c r="D7" s="458"/>
      <c r="E7" s="458"/>
      <c r="F7" s="458"/>
      <c r="G7" s="458"/>
      <c r="H7" s="458"/>
      <c r="I7" s="458"/>
      <c r="J7" s="458"/>
      <c r="K7" s="262"/>
    </row>
    <row r="8" spans="1:22" x14ac:dyDescent="0.2">
      <c r="A8" s="247"/>
      <c r="B8" s="306" t="s">
        <v>171</v>
      </c>
      <c r="C8" s="457"/>
      <c r="D8" s="458"/>
      <c r="E8" s="458"/>
      <c r="F8" s="458"/>
      <c r="G8" s="458"/>
      <c r="H8" s="458"/>
      <c r="I8" s="458"/>
      <c r="J8" s="458"/>
      <c r="K8" s="262"/>
    </row>
    <row r="9" spans="1:22" x14ac:dyDescent="0.2">
      <c r="A9" s="247"/>
      <c r="B9" s="264"/>
      <c r="C9" s="457"/>
      <c r="D9" s="458"/>
      <c r="E9" s="458"/>
      <c r="F9" s="458"/>
      <c r="G9" s="458"/>
      <c r="H9" s="458"/>
      <c r="I9" s="458"/>
      <c r="J9" s="458"/>
      <c r="K9" s="262"/>
    </row>
    <row r="10" spans="1:22" x14ac:dyDescent="0.2">
      <c r="A10" s="247"/>
      <c r="B10" s="265"/>
      <c r="C10" s="247"/>
      <c r="D10" s="247"/>
      <c r="E10" s="247"/>
      <c r="F10" s="247"/>
      <c r="G10" s="247"/>
      <c r="H10" s="247"/>
      <c r="I10" s="247"/>
      <c r="J10" s="247"/>
      <c r="K10" s="262"/>
    </row>
    <row r="11" spans="1:22" x14ac:dyDescent="0.2">
      <c r="A11" s="247"/>
      <c r="B11" s="261" t="s">
        <v>172</v>
      </c>
      <c r="C11" s="458"/>
      <c r="D11" s="458"/>
      <c r="E11" s="458"/>
      <c r="F11" s="458"/>
      <c r="G11" s="458"/>
      <c r="H11" s="458"/>
      <c r="I11" s="458"/>
      <c r="J11" s="458"/>
      <c r="K11" s="262"/>
    </row>
    <row r="12" spans="1:22" x14ac:dyDescent="0.2">
      <c r="A12" s="247"/>
      <c r="B12" s="261" t="s">
        <v>173</v>
      </c>
      <c r="C12" s="457"/>
      <c r="D12" s="458"/>
      <c r="E12" s="458"/>
      <c r="F12" s="458"/>
      <c r="G12" s="458"/>
      <c r="H12" s="458"/>
      <c r="I12" s="458"/>
      <c r="J12" s="458"/>
      <c r="K12" s="262"/>
    </row>
    <row r="13" spans="1:22" x14ac:dyDescent="0.2">
      <c r="A13" s="247"/>
      <c r="B13" s="263" t="s">
        <v>170</v>
      </c>
      <c r="C13" s="457"/>
      <c r="D13" s="458"/>
      <c r="E13" s="458"/>
      <c r="F13" s="458"/>
      <c r="G13" s="458"/>
      <c r="H13" s="458"/>
      <c r="I13" s="458"/>
      <c r="J13" s="458"/>
      <c r="K13" s="262"/>
    </row>
    <row r="14" spans="1:22" x14ac:dyDescent="0.2">
      <c r="A14" s="247"/>
      <c r="B14" s="306" t="s">
        <v>171</v>
      </c>
      <c r="C14" s="457"/>
      <c r="D14" s="458"/>
      <c r="E14" s="458"/>
      <c r="F14" s="458"/>
      <c r="G14" s="458"/>
      <c r="H14" s="458"/>
      <c r="I14" s="458"/>
      <c r="J14" s="458"/>
      <c r="K14" s="262"/>
    </row>
    <row r="15" spans="1:22" x14ac:dyDescent="0.2">
      <c r="A15" s="247"/>
      <c r="B15" s="264"/>
      <c r="C15" s="457"/>
      <c r="D15" s="458"/>
      <c r="E15" s="458"/>
      <c r="F15" s="458"/>
      <c r="G15" s="458"/>
      <c r="H15" s="458"/>
      <c r="I15" s="458"/>
      <c r="J15" s="458"/>
      <c r="K15" s="262"/>
    </row>
    <row r="16" spans="1:22" x14ac:dyDescent="0.2">
      <c r="A16" s="247"/>
      <c r="B16" s="247"/>
      <c r="C16" s="247"/>
      <c r="D16" s="247"/>
      <c r="E16" s="247"/>
      <c r="F16" s="247"/>
      <c r="G16" s="247"/>
      <c r="H16" s="247"/>
      <c r="I16" s="247"/>
      <c r="J16" s="247"/>
      <c r="K16" s="262"/>
    </row>
    <row r="17" spans="1:11" x14ac:dyDescent="0.2">
      <c r="A17" s="247"/>
      <c r="B17" s="266" t="s">
        <v>174</v>
      </c>
      <c r="C17" s="457"/>
      <c r="D17" s="458"/>
      <c r="E17" s="458"/>
      <c r="F17" s="458"/>
      <c r="G17" s="458"/>
      <c r="H17" s="458"/>
      <c r="I17" s="458"/>
      <c r="J17" s="458"/>
      <c r="K17" s="262"/>
    </row>
    <row r="18" spans="1:11" x14ac:dyDescent="0.2">
      <c r="A18" s="247"/>
      <c r="B18" s="267" t="s">
        <v>175</v>
      </c>
      <c r="C18" s="457"/>
      <c r="D18" s="458"/>
      <c r="E18" s="458"/>
      <c r="F18" s="458"/>
      <c r="G18" s="458"/>
      <c r="H18" s="458"/>
      <c r="I18" s="458"/>
      <c r="J18" s="458"/>
      <c r="K18" s="262"/>
    </row>
    <row r="19" spans="1:11" x14ac:dyDescent="0.2">
      <c r="A19" s="247"/>
      <c r="B19" s="267" t="s">
        <v>176</v>
      </c>
      <c r="C19" s="457"/>
      <c r="D19" s="458"/>
      <c r="E19" s="458"/>
      <c r="F19" s="458"/>
      <c r="G19" s="458"/>
      <c r="H19" s="458"/>
      <c r="I19" s="458"/>
      <c r="J19" s="458"/>
      <c r="K19" s="262"/>
    </row>
    <row r="20" spans="1:11" x14ac:dyDescent="0.2">
      <c r="A20" s="247"/>
      <c r="B20" s="267" t="s">
        <v>177</v>
      </c>
      <c r="C20" s="457"/>
      <c r="D20" s="458"/>
      <c r="E20" s="458"/>
      <c r="F20" s="458"/>
      <c r="G20" s="458"/>
      <c r="H20" s="458"/>
      <c r="I20" s="458"/>
      <c r="J20" s="458"/>
      <c r="K20" s="262"/>
    </row>
    <row r="21" spans="1:11" x14ac:dyDescent="0.2">
      <c r="A21" s="247"/>
      <c r="C21" s="457"/>
      <c r="D21" s="458"/>
      <c r="E21" s="458"/>
      <c r="F21" s="458"/>
      <c r="G21" s="458"/>
      <c r="H21" s="458"/>
      <c r="I21" s="458"/>
      <c r="J21" s="458"/>
      <c r="K21" s="262"/>
    </row>
    <row r="22" spans="1:11" x14ac:dyDescent="0.2">
      <c r="A22" s="247"/>
      <c r="B22" s="247"/>
      <c r="C22" s="247"/>
      <c r="D22" s="247"/>
      <c r="E22" s="247"/>
      <c r="F22" s="247"/>
      <c r="G22" s="247"/>
      <c r="H22" s="247"/>
      <c r="I22" s="247"/>
      <c r="J22" s="247"/>
      <c r="K22" s="262"/>
    </row>
    <row r="23" spans="1:11" x14ac:dyDescent="0.2">
      <c r="A23" s="247"/>
      <c r="B23" s="266" t="s">
        <v>178</v>
      </c>
      <c r="C23" s="457"/>
      <c r="D23" s="458"/>
      <c r="E23" s="458"/>
      <c r="F23" s="458"/>
      <c r="G23" s="458"/>
      <c r="H23" s="458"/>
      <c r="I23" s="458"/>
      <c r="J23" s="458"/>
      <c r="K23" s="262"/>
    </row>
    <row r="24" spans="1:11" x14ac:dyDescent="0.2">
      <c r="A24" s="247"/>
      <c r="B24" s="267" t="s">
        <v>179</v>
      </c>
      <c r="C24" s="457"/>
      <c r="D24" s="458"/>
      <c r="E24" s="458"/>
      <c r="F24" s="458"/>
      <c r="G24" s="458"/>
      <c r="H24" s="458"/>
      <c r="I24" s="458"/>
      <c r="J24" s="458"/>
      <c r="K24" s="262"/>
    </row>
    <row r="25" spans="1:11" x14ac:dyDescent="0.2">
      <c r="A25" s="247"/>
      <c r="B25" s="267" t="s">
        <v>180</v>
      </c>
      <c r="C25" s="457"/>
      <c r="D25" s="458"/>
      <c r="E25" s="458"/>
      <c r="F25" s="458"/>
      <c r="G25" s="458"/>
      <c r="H25" s="458"/>
      <c r="I25" s="458"/>
      <c r="J25" s="458"/>
      <c r="K25" s="262"/>
    </row>
    <row r="26" spans="1:11" x14ac:dyDescent="0.2">
      <c r="A26" s="247"/>
      <c r="B26" s="267" t="s">
        <v>64</v>
      </c>
      <c r="C26" s="457"/>
      <c r="D26" s="458"/>
      <c r="E26" s="458"/>
      <c r="F26" s="458"/>
      <c r="G26" s="458"/>
      <c r="H26" s="458"/>
      <c r="I26" s="458"/>
      <c r="J26" s="458"/>
      <c r="K26" s="262"/>
    </row>
    <row r="27" spans="1:11" x14ac:dyDescent="0.2">
      <c r="A27" s="247"/>
      <c r="B27" s="267" t="s">
        <v>181</v>
      </c>
      <c r="C27" s="457"/>
      <c r="D27" s="458"/>
      <c r="E27" s="458"/>
      <c r="F27" s="458"/>
      <c r="G27" s="458"/>
      <c r="H27" s="458"/>
      <c r="I27" s="458"/>
      <c r="J27" s="458"/>
      <c r="K27" s="262"/>
    </row>
    <row r="28" spans="1:11" x14ac:dyDescent="0.2">
      <c r="A28" s="247"/>
      <c r="C28" s="457"/>
      <c r="D28" s="458"/>
      <c r="E28" s="458"/>
      <c r="F28" s="458"/>
      <c r="G28" s="458"/>
      <c r="H28" s="458"/>
      <c r="I28" s="458"/>
      <c r="J28" s="458"/>
      <c r="K28" s="262"/>
    </row>
    <row r="29" spans="1:11" x14ac:dyDescent="0.2">
      <c r="A29" s="247"/>
      <c r="C29" s="457"/>
      <c r="D29" s="458"/>
      <c r="E29" s="458"/>
      <c r="F29" s="458"/>
      <c r="G29" s="458"/>
      <c r="H29" s="458"/>
      <c r="I29" s="458"/>
      <c r="J29" s="458"/>
      <c r="K29" s="262"/>
    </row>
    <row r="30" spans="1:11" x14ac:dyDescent="0.2">
      <c r="A30" s="247"/>
      <c r="C30" s="457"/>
      <c r="D30" s="458"/>
      <c r="E30" s="458"/>
      <c r="F30" s="458"/>
      <c r="G30" s="458"/>
      <c r="H30" s="458"/>
      <c r="I30" s="458"/>
      <c r="J30" s="458"/>
      <c r="K30" s="262"/>
    </row>
    <row r="31" spans="1:11" x14ac:dyDescent="0.2">
      <c r="A31" s="247"/>
      <c r="B31" s="247"/>
      <c r="C31" s="247"/>
      <c r="D31" s="247"/>
      <c r="E31" s="247"/>
      <c r="F31" s="247"/>
      <c r="G31" s="247"/>
      <c r="H31" s="247"/>
      <c r="I31" s="247"/>
      <c r="J31" s="247"/>
      <c r="K31" s="262"/>
    </row>
    <row r="32" spans="1:11" x14ac:dyDescent="0.2">
      <c r="A32" s="247"/>
      <c r="B32" s="266" t="s">
        <v>182</v>
      </c>
      <c r="C32" s="457"/>
      <c r="D32" s="458"/>
      <c r="E32" s="458"/>
      <c r="F32" s="458"/>
      <c r="G32" s="458"/>
      <c r="H32" s="458"/>
      <c r="I32" s="458"/>
      <c r="J32" s="458"/>
      <c r="K32" s="262"/>
    </row>
    <row r="33" spans="1:11" x14ac:dyDescent="0.2">
      <c r="A33" s="247"/>
      <c r="B33" s="267" t="s">
        <v>50</v>
      </c>
      <c r="C33" s="457"/>
      <c r="D33" s="458"/>
      <c r="E33" s="458"/>
      <c r="F33" s="458"/>
      <c r="G33" s="458"/>
      <c r="H33" s="458"/>
      <c r="I33" s="458"/>
      <c r="J33" s="458"/>
      <c r="K33" s="262"/>
    </row>
    <row r="34" spans="1:11" x14ac:dyDescent="0.2">
      <c r="A34" s="247"/>
      <c r="B34" s="267" t="s">
        <v>52</v>
      </c>
      <c r="C34" s="457"/>
      <c r="D34" s="458"/>
      <c r="E34" s="458"/>
      <c r="F34" s="458"/>
      <c r="G34" s="458"/>
      <c r="H34" s="458"/>
      <c r="I34" s="458"/>
      <c r="J34" s="458"/>
      <c r="K34" s="262"/>
    </row>
    <row r="35" spans="1:11" x14ac:dyDescent="0.2">
      <c r="A35" s="247"/>
      <c r="B35" s="267" t="s">
        <v>54</v>
      </c>
      <c r="C35" s="457"/>
      <c r="D35" s="458"/>
      <c r="E35" s="458"/>
      <c r="F35" s="458"/>
      <c r="G35" s="458"/>
      <c r="H35" s="458"/>
      <c r="I35" s="458"/>
      <c r="J35" s="458"/>
      <c r="K35" s="262"/>
    </row>
    <row r="36" spans="1:11" x14ac:dyDescent="0.2">
      <c r="A36" s="247"/>
      <c r="B36" s="267" t="s">
        <v>57</v>
      </c>
      <c r="C36" s="457"/>
      <c r="D36" s="458"/>
      <c r="E36" s="458"/>
      <c r="F36" s="458"/>
      <c r="G36" s="458"/>
      <c r="H36" s="458"/>
      <c r="I36" s="458"/>
      <c r="J36" s="458"/>
      <c r="K36" s="262"/>
    </row>
    <row r="37" spans="1:11" x14ac:dyDescent="0.2">
      <c r="A37" s="247"/>
      <c r="B37" s="267" t="s">
        <v>58</v>
      </c>
      <c r="C37" s="457"/>
      <c r="D37" s="458"/>
      <c r="E37" s="458"/>
      <c r="F37" s="458"/>
      <c r="G37" s="458"/>
      <c r="H37" s="458"/>
      <c r="I37" s="458"/>
      <c r="J37" s="458"/>
      <c r="K37" s="262"/>
    </row>
    <row r="38" spans="1:11" x14ac:dyDescent="0.2">
      <c r="A38" s="247"/>
      <c r="B38" s="267" t="s">
        <v>59</v>
      </c>
      <c r="C38" s="457"/>
      <c r="D38" s="458"/>
      <c r="E38" s="458"/>
      <c r="F38" s="458"/>
      <c r="G38" s="458"/>
      <c r="H38" s="458"/>
      <c r="I38" s="458"/>
      <c r="J38" s="458"/>
      <c r="K38" s="262"/>
    </row>
    <row r="39" spans="1:11" x14ac:dyDescent="0.2">
      <c r="A39" s="247"/>
      <c r="B39" s="267" t="s">
        <v>183</v>
      </c>
      <c r="C39" s="457"/>
      <c r="D39" s="458"/>
      <c r="E39" s="458"/>
      <c r="F39" s="458"/>
      <c r="G39" s="458"/>
      <c r="H39" s="458"/>
      <c r="I39" s="458"/>
      <c r="J39" s="458"/>
      <c r="K39" s="262"/>
    </row>
    <row r="40" spans="1:11" x14ac:dyDescent="0.2">
      <c r="A40" s="247"/>
      <c r="B40" s="267" t="s">
        <v>61</v>
      </c>
      <c r="C40" s="457"/>
      <c r="D40" s="458"/>
      <c r="E40" s="458"/>
      <c r="F40" s="458"/>
      <c r="G40" s="458"/>
      <c r="H40" s="458"/>
      <c r="I40" s="458"/>
      <c r="J40" s="458"/>
      <c r="K40" s="262"/>
    </row>
    <row r="41" spans="1:11" x14ac:dyDescent="0.2">
      <c r="A41" s="247"/>
      <c r="C41" s="457"/>
      <c r="D41" s="458"/>
      <c r="E41" s="458"/>
      <c r="F41" s="458"/>
      <c r="G41" s="458"/>
      <c r="H41" s="458"/>
      <c r="I41" s="458"/>
      <c r="J41" s="458"/>
      <c r="K41" s="262"/>
    </row>
    <row r="42" spans="1:11" x14ac:dyDescent="0.2">
      <c r="A42" s="247"/>
      <c r="C42" s="457"/>
      <c r="D42" s="458"/>
      <c r="E42" s="458"/>
      <c r="F42" s="458"/>
      <c r="G42" s="458"/>
      <c r="H42" s="458"/>
      <c r="I42" s="458"/>
      <c r="J42" s="458"/>
      <c r="K42" s="262"/>
    </row>
    <row r="43" spans="1:11" x14ac:dyDescent="0.2">
      <c r="A43" s="247"/>
      <c r="B43" s="247"/>
      <c r="C43" s="247"/>
      <c r="D43" s="247"/>
      <c r="E43" s="247"/>
      <c r="F43" s="247"/>
      <c r="G43" s="247"/>
      <c r="H43" s="247"/>
      <c r="I43" s="247"/>
      <c r="J43" s="247"/>
      <c r="K43" s="247"/>
    </row>
    <row r="44" spans="1:11" x14ac:dyDescent="0.2">
      <c r="A44" s="247"/>
      <c r="B44" s="266" t="s">
        <v>184</v>
      </c>
      <c r="C44" s="457"/>
      <c r="D44" s="458"/>
      <c r="E44" s="458"/>
      <c r="F44" s="458"/>
      <c r="G44" s="458"/>
      <c r="H44" s="458"/>
      <c r="I44" s="458"/>
      <c r="J44" s="458"/>
      <c r="K44" s="247"/>
    </row>
    <row r="45" spans="1:11" x14ac:dyDescent="0.2">
      <c r="A45" s="247"/>
      <c r="C45" s="457"/>
      <c r="D45" s="458"/>
      <c r="E45" s="458"/>
      <c r="F45" s="458"/>
      <c r="G45" s="458"/>
      <c r="H45" s="458"/>
      <c r="I45" s="458"/>
      <c r="J45" s="458"/>
      <c r="K45" s="247"/>
    </row>
    <row r="46" spans="1:11" x14ac:dyDescent="0.2">
      <c r="A46" s="247"/>
      <c r="B46" s="247"/>
      <c r="C46" s="247"/>
      <c r="D46" s="247"/>
      <c r="E46" s="247"/>
      <c r="F46" s="247"/>
      <c r="G46" s="247"/>
      <c r="H46" s="247"/>
      <c r="I46" s="247"/>
      <c r="J46" s="247"/>
      <c r="K46" s="247"/>
    </row>
    <row r="47" spans="1:11" x14ac:dyDescent="0.2">
      <c r="A47" s="247"/>
      <c r="B47" s="266" t="s">
        <v>185</v>
      </c>
      <c r="C47" s="457"/>
      <c r="D47" s="458"/>
      <c r="E47" s="458"/>
      <c r="F47" s="458"/>
      <c r="G47" s="458"/>
      <c r="H47" s="458"/>
      <c r="I47" s="458"/>
      <c r="J47" s="458"/>
      <c r="K47" s="247"/>
    </row>
    <row r="48" spans="1:11" x14ac:dyDescent="0.2">
      <c r="A48" s="247"/>
      <c r="B48" s="176"/>
      <c r="C48" s="457"/>
      <c r="D48" s="458"/>
      <c r="E48" s="458"/>
      <c r="F48" s="458"/>
      <c r="G48" s="458"/>
      <c r="H48" s="458"/>
      <c r="I48" s="458"/>
      <c r="J48" s="458"/>
      <c r="K48" s="247"/>
    </row>
    <row r="49" spans="1:11" x14ac:dyDescent="0.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</row>
    <row r="50" spans="1:11" x14ac:dyDescent="0.2">
      <c r="A50" s="247"/>
      <c r="B50" s="266" t="s">
        <v>186</v>
      </c>
      <c r="C50" s="457"/>
      <c r="D50" s="458"/>
      <c r="E50" s="458"/>
      <c r="F50" s="458"/>
      <c r="G50" s="458"/>
      <c r="H50" s="458"/>
      <c r="I50" s="458"/>
      <c r="J50" s="458"/>
      <c r="K50" s="247"/>
    </row>
    <row r="51" spans="1:11" x14ac:dyDescent="0.2">
      <c r="A51" s="247"/>
      <c r="C51" s="457"/>
      <c r="D51" s="458"/>
      <c r="E51" s="458"/>
      <c r="F51" s="458"/>
      <c r="G51" s="458"/>
      <c r="H51" s="458"/>
      <c r="I51" s="458"/>
      <c r="J51" s="458"/>
      <c r="K51" s="247"/>
    </row>
    <row r="52" spans="1:11" x14ac:dyDescent="0.2">
      <c r="A52" s="247"/>
      <c r="C52" s="457"/>
      <c r="D52" s="458"/>
      <c r="E52" s="458"/>
      <c r="F52" s="458"/>
      <c r="G52" s="458"/>
      <c r="H52" s="458"/>
      <c r="I52" s="458"/>
      <c r="J52" s="458"/>
      <c r="K52" s="247"/>
    </row>
    <row r="53" spans="1:11" ht="13.5" thickBot="1" x14ac:dyDescent="0.25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</row>
    <row r="54" spans="1:11" x14ac:dyDescent="0.2">
      <c r="A54" s="461" t="s">
        <v>187</v>
      </c>
      <c r="B54" s="462"/>
      <c r="C54" s="462"/>
      <c r="D54" s="462"/>
      <c r="E54" s="462"/>
      <c r="F54" s="462"/>
      <c r="G54" s="462"/>
      <c r="H54" s="462"/>
      <c r="I54" s="462"/>
      <c r="J54" s="462"/>
      <c r="K54" s="463"/>
    </row>
    <row r="55" spans="1:11" ht="13.5" thickBot="1" x14ac:dyDescent="0.25">
      <c r="A55" s="464"/>
      <c r="B55" s="465"/>
      <c r="C55" s="465"/>
      <c r="D55" s="465"/>
      <c r="E55" s="465"/>
      <c r="F55" s="465"/>
      <c r="G55" s="465"/>
      <c r="H55" s="465"/>
      <c r="I55" s="465"/>
      <c r="J55" s="465"/>
      <c r="K55" s="466"/>
    </row>
    <row r="56" spans="1:11" x14ac:dyDescent="0.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</row>
    <row r="57" spans="1:11" x14ac:dyDescent="0.2">
      <c r="A57" s="247"/>
      <c r="B57" s="268" t="s">
        <v>188</v>
      </c>
      <c r="C57" s="269"/>
      <c r="D57" s="269"/>
      <c r="E57" s="269"/>
      <c r="F57" s="269"/>
      <c r="G57" s="269"/>
      <c r="H57" s="269"/>
      <c r="I57" s="269"/>
      <c r="J57" s="269"/>
      <c r="K57" s="247"/>
    </row>
    <row r="58" spans="1:11" x14ac:dyDescent="0.2">
      <c r="A58" s="247"/>
      <c r="B58" s="457"/>
      <c r="C58" s="458"/>
      <c r="D58" s="458"/>
      <c r="E58" s="458"/>
      <c r="F58" s="458"/>
      <c r="G58" s="458"/>
      <c r="H58" s="458"/>
      <c r="I58" s="458"/>
      <c r="J58" s="458"/>
      <c r="K58" s="247"/>
    </row>
    <row r="59" spans="1:11" x14ac:dyDescent="0.2">
      <c r="A59" s="247"/>
      <c r="B59" s="457"/>
      <c r="C59" s="458"/>
      <c r="D59" s="458"/>
      <c r="E59" s="458"/>
      <c r="F59" s="458"/>
      <c r="G59" s="458"/>
      <c r="H59" s="458"/>
      <c r="I59" s="458"/>
      <c r="J59" s="458"/>
      <c r="K59" s="247"/>
    </row>
    <row r="60" spans="1:11" x14ac:dyDescent="0.2">
      <c r="A60" s="247"/>
      <c r="B60" s="457"/>
      <c r="C60" s="458"/>
      <c r="D60" s="458"/>
      <c r="E60" s="458"/>
      <c r="F60" s="458"/>
      <c r="G60" s="458"/>
      <c r="H60" s="458"/>
      <c r="I60" s="458"/>
      <c r="J60" s="458"/>
      <c r="K60" s="247"/>
    </row>
    <row r="61" spans="1:11" x14ac:dyDescent="0.2">
      <c r="A61" s="247"/>
      <c r="B61" s="457"/>
      <c r="C61" s="458"/>
      <c r="D61" s="458"/>
      <c r="E61" s="458"/>
      <c r="F61" s="458"/>
      <c r="G61" s="458"/>
      <c r="H61" s="458"/>
      <c r="I61" s="458"/>
      <c r="J61" s="458"/>
      <c r="K61" s="247"/>
    </row>
    <row r="62" spans="1:11" x14ac:dyDescent="0.2">
      <c r="A62" s="247"/>
      <c r="B62" s="457"/>
      <c r="C62" s="458"/>
      <c r="D62" s="458"/>
      <c r="E62" s="458"/>
      <c r="F62" s="458"/>
      <c r="G62" s="458"/>
      <c r="H62" s="458"/>
      <c r="I62" s="458"/>
      <c r="J62" s="458"/>
      <c r="K62" s="247"/>
    </row>
    <row r="63" spans="1:11" x14ac:dyDescent="0.2">
      <c r="A63" s="247"/>
      <c r="B63" s="457"/>
      <c r="C63" s="458"/>
      <c r="D63" s="458"/>
      <c r="E63" s="458"/>
      <c r="F63" s="458"/>
      <c r="G63" s="458"/>
      <c r="H63" s="458"/>
      <c r="I63" s="458"/>
      <c r="J63" s="458"/>
      <c r="K63" s="247"/>
    </row>
    <row r="64" spans="1:11" x14ac:dyDescent="0.2">
      <c r="A64" s="247"/>
      <c r="B64" s="457"/>
      <c r="C64" s="458"/>
      <c r="D64" s="458"/>
      <c r="E64" s="458"/>
      <c r="F64" s="458"/>
      <c r="G64" s="458"/>
      <c r="H64" s="458"/>
      <c r="I64" s="458"/>
      <c r="J64" s="458"/>
      <c r="K64" s="247"/>
    </row>
    <row r="65" spans="1:11" x14ac:dyDescent="0.2">
      <c r="A65" s="247"/>
      <c r="B65" s="457"/>
      <c r="C65" s="458"/>
      <c r="D65" s="458"/>
      <c r="E65" s="458"/>
      <c r="F65" s="458"/>
      <c r="G65" s="458"/>
      <c r="H65" s="458"/>
      <c r="I65" s="458"/>
      <c r="J65" s="458"/>
      <c r="K65" s="247"/>
    </row>
    <row r="66" spans="1:11" x14ac:dyDescent="0.2">
      <c r="A66" s="247"/>
      <c r="B66" s="457"/>
      <c r="C66" s="458"/>
      <c r="D66" s="458"/>
      <c r="E66" s="458"/>
      <c r="F66" s="458"/>
      <c r="G66" s="458"/>
      <c r="H66" s="458"/>
      <c r="I66" s="458"/>
      <c r="J66" s="458"/>
      <c r="K66" s="247"/>
    </row>
    <row r="67" spans="1:11" x14ac:dyDescent="0.2">
      <c r="A67" s="247"/>
      <c r="B67" s="270"/>
      <c r="C67" s="271"/>
      <c r="D67" s="271"/>
      <c r="E67" s="271"/>
      <c r="F67" s="271"/>
      <c r="G67" s="271"/>
      <c r="H67" s="271"/>
      <c r="I67" s="271"/>
      <c r="J67" s="271"/>
      <c r="K67" s="247"/>
    </row>
    <row r="68" spans="1:11" x14ac:dyDescent="0.2">
      <c r="A68" s="247"/>
      <c r="B68" s="268" t="s">
        <v>189</v>
      </c>
      <c r="C68" s="269"/>
      <c r="D68" s="269"/>
      <c r="E68" s="269"/>
      <c r="F68" s="269"/>
      <c r="G68" s="269"/>
      <c r="H68" s="269"/>
      <c r="I68" s="269"/>
      <c r="J68" s="269"/>
      <c r="K68" s="247"/>
    </row>
    <row r="69" spans="1:11" x14ac:dyDescent="0.2">
      <c r="A69" s="247"/>
      <c r="B69" s="457"/>
      <c r="C69" s="458"/>
      <c r="D69" s="458"/>
      <c r="E69" s="458"/>
      <c r="F69" s="458"/>
      <c r="G69" s="458"/>
      <c r="H69" s="458"/>
      <c r="I69" s="458"/>
      <c r="J69" s="458"/>
      <c r="K69" s="247"/>
    </row>
    <row r="70" spans="1:11" x14ac:dyDescent="0.2">
      <c r="A70" s="247"/>
      <c r="B70" s="457"/>
      <c r="C70" s="458"/>
      <c r="D70" s="458"/>
      <c r="E70" s="458"/>
      <c r="F70" s="458"/>
      <c r="G70" s="458"/>
      <c r="H70" s="458"/>
      <c r="I70" s="458"/>
      <c r="J70" s="458"/>
      <c r="K70" s="247"/>
    </row>
    <row r="71" spans="1:11" x14ac:dyDescent="0.2">
      <c r="A71" s="247"/>
      <c r="B71" s="457"/>
      <c r="C71" s="458"/>
      <c r="D71" s="458"/>
      <c r="E71" s="458"/>
      <c r="F71" s="458"/>
      <c r="G71" s="458"/>
      <c r="H71" s="458"/>
      <c r="I71" s="458"/>
      <c r="J71" s="458"/>
      <c r="K71" s="247"/>
    </row>
    <row r="72" spans="1:11" x14ac:dyDescent="0.2">
      <c r="A72" s="247"/>
      <c r="B72" s="457"/>
      <c r="C72" s="458"/>
      <c r="D72" s="458"/>
      <c r="E72" s="458"/>
      <c r="F72" s="458"/>
      <c r="G72" s="458"/>
      <c r="H72" s="458"/>
      <c r="I72" s="458"/>
      <c r="J72" s="458"/>
      <c r="K72" s="247"/>
    </row>
    <row r="73" spans="1:11" x14ac:dyDescent="0.2">
      <c r="A73" s="247"/>
      <c r="B73" s="272"/>
      <c r="C73" s="262"/>
      <c r="D73" s="262"/>
      <c r="E73" s="262"/>
      <c r="F73" s="262"/>
      <c r="G73" s="262"/>
      <c r="H73" s="262"/>
      <c r="I73" s="262"/>
      <c r="J73" s="262"/>
      <c r="K73" s="247"/>
    </row>
    <row r="74" spans="1:11" x14ac:dyDescent="0.2">
      <c r="A74" s="247"/>
      <c r="B74" s="268" t="s">
        <v>190</v>
      </c>
      <c r="C74" s="269"/>
      <c r="D74" s="269"/>
      <c r="E74" s="269"/>
      <c r="F74" s="269"/>
      <c r="G74" s="269"/>
      <c r="H74" s="269"/>
      <c r="I74" s="269"/>
      <c r="J74" s="269"/>
      <c r="K74" s="247"/>
    </row>
    <row r="75" spans="1:11" x14ac:dyDescent="0.2">
      <c r="A75" s="247"/>
      <c r="B75" s="457"/>
      <c r="C75" s="458"/>
      <c r="D75" s="458"/>
      <c r="E75" s="458"/>
      <c r="F75" s="458"/>
      <c r="G75" s="458"/>
      <c r="H75" s="458"/>
      <c r="I75" s="458"/>
      <c r="J75" s="458"/>
      <c r="K75" s="247"/>
    </row>
    <row r="76" spans="1:11" x14ac:dyDescent="0.2">
      <c r="A76" s="247"/>
      <c r="B76" s="457"/>
      <c r="C76" s="458"/>
      <c r="D76" s="458"/>
      <c r="E76" s="458"/>
      <c r="F76" s="458"/>
      <c r="G76" s="458"/>
      <c r="H76" s="458"/>
      <c r="I76" s="458"/>
      <c r="J76" s="458"/>
      <c r="K76" s="247"/>
    </row>
    <row r="77" spans="1:11" x14ac:dyDescent="0.2">
      <c r="A77" s="247"/>
      <c r="B77" s="457"/>
      <c r="C77" s="458"/>
      <c r="D77" s="458"/>
      <c r="E77" s="458"/>
      <c r="F77" s="458"/>
      <c r="G77" s="458"/>
      <c r="H77" s="458"/>
      <c r="I77" s="458"/>
      <c r="J77" s="458"/>
      <c r="K77" s="247"/>
    </row>
    <row r="78" spans="1:11" x14ac:dyDescent="0.2">
      <c r="A78" s="247"/>
      <c r="B78" s="457"/>
      <c r="C78" s="458"/>
      <c r="D78" s="458"/>
      <c r="E78" s="458"/>
      <c r="F78" s="458"/>
      <c r="G78" s="458"/>
      <c r="H78" s="458"/>
      <c r="I78" s="458"/>
      <c r="J78" s="458"/>
      <c r="K78" s="247"/>
    </row>
    <row r="79" spans="1:11" x14ac:dyDescent="0.2">
      <c r="A79" s="247"/>
      <c r="B79" s="457"/>
      <c r="C79" s="458"/>
      <c r="D79" s="458"/>
      <c r="E79" s="458"/>
      <c r="F79" s="458"/>
      <c r="G79" s="458"/>
      <c r="H79" s="458"/>
      <c r="I79" s="458"/>
      <c r="J79" s="458"/>
      <c r="K79" s="247"/>
    </row>
    <row r="80" spans="1:11" x14ac:dyDescent="0.2">
      <c r="A80" s="247"/>
      <c r="B80" s="457"/>
      <c r="C80" s="458"/>
      <c r="D80" s="458"/>
      <c r="E80" s="458"/>
      <c r="F80" s="458"/>
      <c r="G80" s="458"/>
      <c r="H80" s="458"/>
      <c r="I80" s="458"/>
      <c r="J80" s="458"/>
      <c r="K80" s="247"/>
    </row>
    <row r="81" spans="1:11" x14ac:dyDescent="0.2">
      <c r="A81" s="247"/>
      <c r="B81" s="457"/>
      <c r="C81" s="458"/>
      <c r="D81" s="458"/>
      <c r="E81" s="458"/>
      <c r="F81" s="458"/>
      <c r="G81" s="458"/>
      <c r="H81" s="458"/>
      <c r="I81" s="458"/>
      <c r="J81" s="458"/>
      <c r="K81" s="247"/>
    </row>
    <row r="82" spans="1:11" x14ac:dyDescent="0.2">
      <c r="A82" s="247"/>
      <c r="B82" s="272"/>
      <c r="C82" s="262"/>
      <c r="D82" s="262"/>
      <c r="E82" s="262"/>
      <c r="F82" s="262"/>
      <c r="G82" s="262"/>
      <c r="H82" s="262"/>
      <c r="I82" s="262"/>
      <c r="J82" s="262"/>
      <c r="K82" s="247"/>
    </row>
    <row r="83" spans="1:11" x14ac:dyDescent="0.2">
      <c r="A83" s="247"/>
      <c r="B83" s="268" t="s">
        <v>191</v>
      </c>
      <c r="C83" s="269"/>
      <c r="D83" s="269"/>
      <c r="E83" s="269"/>
      <c r="F83" s="269"/>
      <c r="G83" s="269"/>
      <c r="H83" s="269"/>
      <c r="I83" s="269"/>
      <c r="J83" s="269"/>
      <c r="K83" s="247"/>
    </row>
    <row r="84" spans="1:11" x14ac:dyDescent="0.2">
      <c r="A84" s="247"/>
      <c r="B84" s="457"/>
      <c r="C84" s="458"/>
      <c r="D84" s="458"/>
      <c r="E84" s="458"/>
      <c r="F84" s="458"/>
      <c r="G84" s="458"/>
      <c r="H84" s="458"/>
      <c r="I84" s="458"/>
      <c r="J84" s="458"/>
      <c r="K84" s="247"/>
    </row>
    <row r="85" spans="1:11" x14ac:dyDescent="0.2">
      <c r="A85" s="247"/>
      <c r="B85" s="457"/>
      <c r="C85" s="458"/>
      <c r="D85" s="458"/>
      <c r="E85" s="458"/>
      <c r="F85" s="458"/>
      <c r="G85" s="458"/>
      <c r="H85" s="458"/>
      <c r="I85" s="458"/>
      <c r="J85" s="458"/>
      <c r="K85" s="247"/>
    </row>
    <row r="86" spans="1:11" x14ac:dyDescent="0.2">
      <c r="A86" s="247"/>
      <c r="B86" s="457"/>
      <c r="C86" s="458"/>
      <c r="D86" s="458"/>
      <c r="E86" s="458"/>
      <c r="F86" s="458"/>
      <c r="G86" s="458"/>
      <c r="H86" s="458"/>
      <c r="I86" s="458"/>
      <c r="J86" s="458"/>
      <c r="K86" s="247"/>
    </row>
    <row r="87" spans="1:11" x14ac:dyDescent="0.2">
      <c r="A87" s="247"/>
      <c r="B87" s="457"/>
      <c r="C87" s="458"/>
      <c r="D87" s="458"/>
      <c r="E87" s="458"/>
      <c r="F87" s="458"/>
      <c r="G87" s="458"/>
      <c r="H87" s="458"/>
      <c r="I87" s="458"/>
      <c r="J87" s="458"/>
      <c r="K87" s="247"/>
    </row>
    <row r="88" spans="1:11" x14ac:dyDescent="0.2">
      <c r="A88" s="247"/>
      <c r="B88" s="457"/>
      <c r="C88" s="458"/>
      <c r="D88" s="458"/>
      <c r="E88" s="458"/>
      <c r="F88" s="458"/>
      <c r="G88" s="458"/>
      <c r="H88" s="458"/>
      <c r="I88" s="458"/>
      <c r="J88" s="458"/>
      <c r="K88" s="247"/>
    </row>
    <row r="89" spans="1:11" x14ac:dyDescent="0.2">
      <c r="A89" s="247"/>
      <c r="B89" s="272"/>
      <c r="C89" s="262"/>
      <c r="D89" s="262"/>
      <c r="E89" s="262"/>
      <c r="F89" s="262"/>
      <c r="G89" s="262"/>
      <c r="H89" s="262"/>
      <c r="I89" s="262"/>
      <c r="J89" s="262"/>
      <c r="K89" s="247"/>
    </row>
    <row r="90" spans="1:11" x14ac:dyDescent="0.2">
      <c r="A90" s="247"/>
      <c r="B90" s="268" t="s">
        <v>192</v>
      </c>
      <c r="C90" s="273"/>
      <c r="D90" s="273"/>
      <c r="E90" s="273"/>
      <c r="F90" s="273"/>
      <c r="G90" s="273"/>
      <c r="H90" s="273"/>
      <c r="I90" s="273"/>
      <c r="J90" s="273"/>
      <c r="K90" s="247"/>
    </row>
    <row r="91" spans="1:11" x14ac:dyDescent="0.2">
      <c r="A91" s="247"/>
      <c r="B91" s="457"/>
      <c r="C91" s="458"/>
      <c r="D91" s="458"/>
      <c r="E91" s="458"/>
      <c r="F91" s="458"/>
      <c r="G91" s="458"/>
      <c r="H91" s="458"/>
      <c r="I91" s="458"/>
      <c r="J91" s="458"/>
      <c r="K91" s="247"/>
    </row>
    <row r="92" spans="1:11" x14ac:dyDescent="0.2">
      <c r="A92" s="247"/>
      <c r="B92" s="457"/>
      <c r="C92" s="458"/>
      <c r="D92" s="458"/>
      <c r="E92" s="458"/>
      <c r="F92" s="458"/>
      <c r="G92" s="458"/>
      <c r="H92" s="458"/>
      <c r="I92" s="458"/>
      <c r="J92" s="458"/>
      <c r="K92" s="247"/>
    </row>
    <row r="93" spans="1:11" x14ac:dyDescent="0.2">
      <c r="A93" s="247"/>
      <c r="B93" s="457"/>
      <c r="C93" s="458"/>
      <c r="D93" s="458"/>
      <c r="E93" s="458"/>
      <c r="F93" s="458"/>
      <c r="G93" s="458"/>
      <c r="H93" s="458"/>
      <c r="I93" s="458"/>
      <c r="J93" s="458"/>
      <c r="K93" s="247"/>
    </row>
    <row r="94" spans="1:11" x14ac:dyDescent="0.2">
      <c r="A94" s="247"/>
      <c r="B94" s="457"/>
      <c r="C94" s="458"/>
      <c r="D94" s="458"/>
      <c r="E94" s="458"/>
      <c r="F94" s="458"/>
      <c r="G94" s="458"/>
      <c r="H94" s="458"/>
      <c r="I94" s="458"/>
      <c r="J94" s="458"/>
      <c r="K94" s="247"/>
    </row>
    <row r="95" spans="1:11" x14ac:dyDescent="0.2">
      <c r="A95" s="247"/>
      <c r="B95" s="457"/>
      <c r="C95" s="458"/>
      <c r="D95" s="458"/>
      <c r="E95" s="458"/>
      <c r="F95" s="458"/>
      <c r="G95" s="458"/>
      <c r="H95" s="458"/>
      <c r="I95" s="458"/>
      <c r="J95" s="458"/>
      <c r="K95" s="247"/>
    </row>
    <row r="96" spans="1:11" x14ac:dyDescent="0.2">
      <c r="A96" s="247"/>
      <c r="B96" s="457"/>
      <c r="C96" s="458"/>
      <c r="D96" s="458"/>
      <c r="E96" s="458"/>
      <c r="F96" s="458"/>
      <c r="G96" s="458"/>
      <c r="H96" s="458"/>
      <c r="I96" s="458"/>
      <c r="J96" s="458"/>
      <c r="K96" s="247"/>
    </row>
    <row r="97" spans="1:11" x14ac:dyDescent="0.2">
      <c r="A97" s="247"/>
      <c r="B97" s="272"/>
      <c r="C97" s="262"/>
      <c r="D97" s="262"/>
      <c r="E97" s="262"/>
      <c r="F97" s="262"/>
      <c r="G97" s="262"/>
      <c r="H97" s="262"/>
      <c r="I97" s="262"/>
      <c r="J97" s="262"/>
      <c r="K97" s="247"/>
    </row>
    <row r="98" spans="1:11" x14ac:dyDescent="0.2">
      <c r="A98" s="247"/>
      <c r="B98" s="268" t="s">
        <v>193</v>
      </c>
      <c r="C98" s="274"/>
      <c r="D98" s="274"/>
      <c r="E98" s="274"/>
      <c r="F98" s="274"/>
      <c r="G98" s="274"/>
      <c r="H98" s="274"/>
      <c r="I98" s="274"/>
      <c r="J98" s="274"/>
      <c r="K98" s="247"/>
    </row>
    <row r="99" spans="1:11" x14ac:dyDescent="0.2">
      <c r="A99" s="247"/>
      <c r="B99" s="457"/>
      <c r="C99" s="458"/>
      <c r="D99" s="458"/>
      <c r="E99" s="458"/>
      <c r="F99" s="458"/>
      <c r="G99" s="458"/>
      <c r="H99" s="458"/>
      <c r="I99" s="458"/>
      <c r="J99" s="458"/>
      <c r="K99" s="247"/>
    </row>
    <row r="100" spans="1:11" x14ac:dyDescent="0.2">
      <c r="A100" s="247"/>
      <c r="B100" s="457"/>
      <c r="C100" s="458"/>
      <c r="D100" s="458"/>
      <c r="E100" s="458"/>
      <c r="F100" s="458"/>
      <c r="G100" s="458"/>
      <c r="H100" s="458"/>
      <c r="I100" s="458"/>
      <c r="J100" s="458"/>
      <c r="K100" s="247"/>
    </row>
    <row r="101" spans="1:11" x14ac:dyDescent="0.2">
      <c r="A101" s="247"/>
      <c r="B101" s="457"/>
      <c r="C101" s="458"/>
      <c r="D101" s="458"/>
      <c r="E101" s="458"/>
      <c r="F101" s="458"/>
      <c r="G101" s="458"/>
      <c r="H101" s="458"/>
      <c r="I101" s="458"/>
      <c r="J101" s="458"/>
      <c r="K101" s="247"/>
    </row>
    <row r="102" spans="1:11" x14ac:dyDescent="0.2">
      <c r="A102" s="247"/>
      <c r="B102" s="457"/>
      <c r="C102" s="458"/>
      <c r="D102" s="458"/>
      <c r="E102" s="458"/>
      <c r="F102" s="458"/>
      <c r="G102" s="458"/>
      <c r="H102" s="458"/>
      <c r="I102" s="458"/>
      <c r="J102" s="458"/>
      <c r="K102" s="247"/>
    </row>
    <row r="103" spans="1:11" x14ac:dyDescent="0.2">
      <c r="A103" s="247"/>
      <c r="B103" s="457"/>
      <c r="C103" s="458"/>
      <c r="D103" s="458"/>
      <c r="E103" s="458"/>
      <c r="F103" s="458"/>
      <c r="G103" s="458"/>
      <c r="H103" s="458"/>
      <c r="I103" s="458"/>
      <c r="J103" s="458"/>
      <c r="K103" s="247"/>
    </row>
    <row r="104" spans="1:11" x14ac:dyDescent="0.2">
      <c r="A104" s="247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</row>
  </sheetData>
  <mergeCells count="20">
    <mergeCell ref="A1:K1"/>
    <mergeCell ref="A2:K2"/>
    <mergeCell ref="C6:J9"/>
    <mergeCell ref="C11:J15"/>
    <mergeCell ref="B99:J103"/>
    <mergeCell ref="A54:K55"/>
    <mergeCell ref="B58:J66"/>
    <mergeCell ref="B69:J72"/>
    <mergeCell ref="B75:J81"/>
    <mergeCell ref="B84:J88"/>
    <mergeCell ref="B91:J96"/>
    <mergeCell ref="C47:J48"/>
    <mergeCell ref="A3:B4"/>
    <mergeCell ref="C3:J3"/>
    <mergeCell ref="C4:J4"/>
    <mergeCell ref="C50:J52"/>
    <mergeCell ref="C32:J42"/>
    <mergeCell ref="C44:J45"/>
    <mergeCell ref="C17:J21"/>
    <mergeCell ref="C23:J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2966C2BD65E54BBBE133EDCB429956" ma:contentTypeVersion="13" ma:contentTypeDescription="Create a new document." ma:contentTypeScope="" ma:versionID="e2eb4f4b1eb6d3acab570cbd60652e60">
  <xsd:schema xmlns:xsd="http://www.w3.org/2001/XMLSchema" xmlns:xs="http://www.w3.org/2001/XMLSchema" xmlns:p="http://schemas.microsoft.com/office/2006/metadata/properties" xmlns:ns2="df1db236-f4ed-46d7-a734-34aadf213676" xmlns:ns3="df7176e6-ff46-46f8-8b8f-d830a43c7201" targetNamespace="http://schemas.microsoft.com/office/2006/metadata/properties" ma:root="true" ma:fieldsID="126a04f50fa8307968d529afba287a97" ns2:_="" ns3:_="">
    <xsd:import namespace="df1db236-f4ed-46d7-a734-34aadf213676"/>
    <xsd:import namespace="df7176e6-ff46-46f8-8b8f-d830a43c72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db236-f4ed-46d7-a734-34aadf213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176e6-ff46-46f8-8b8f-d830a43c720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b2f7f45-36d2-413b-860a-81408505fc89}" ma:internalName="TaxCatchAll" ma:showField="CatchAllData" ma:web="df7176e6-ff46-46f8-8b8f-d830a43c72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7176e6-ff46-46f8-8b8f-d830a43c7201" xsi:nil="true"/>
    <lcf76f155ced4ddcb4097134ff3c332f xmlns="df1db236-f4ed-46d7-a734-34aadf21367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55A28A-9DCC-4F80-BB61-C2C99166E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db236-f4ed-46d7-a734-34aadf213676"/>
    <ds:schemaRef ds:uri="df7176e6-ff46-46f8-8b8f-d830a43c7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75B257-5D0C-41F0-98CC-C140FCE80C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AF55A4-6015-415D-9DB6-18873B08F05F}">
  <ds:schemaRefs>
    <ds:schemaRef ds:uri="http://www.w3.org/XML/1998/namespace"/>
    <ds:schemaRef ds:uri="http://purl.org/dc/dcmitype/"/>
    <ds:schemaRef ds:uri="df7176e6-ff46-46f8-8b8f-d830a43c7201"/>
    <ds:schemaRef ds:uri="http://schemas.openxmlformats.org/package/2006/metadata/core-properties"/>
    <ds:schemaRef ds:uri="http://schemas.microsoft.com/office/2006/documentManagement/types"/>
    <ds:schemaRef ds:uri="df1db236-f4ed-46d7-a734-34aadf213676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1</vt:i4>
      </vt:variant>
    </vt:vector>
  </HeadingPairs>
  <TitlesOfParts>
    <vt:vector size="60" baseType="lpstr">
      <vt:lpstr>TZD Enforcement Mobilization</vt:lpstr>
      <vt:lpstr>Innovative Activity 1</vt:lpstr>
      <vt:lpstr>Innovative Activity 2</vt:lpstr>
      <vt:lpstr>Innovative Activity 3</vt:lpstr>
      <vt:lpstr>Innovative Activity 4</vt:lpstr>
      <vt:lpstr>Optional Activities</vt:lpstr>
      <vt:lpstr>Victim Impact</vt:lpstr>
      <vt:lpstr>Med. Clinic Teen Driver Safety</vt:lpstr>
      <vt:lpstr>Workplace Traffic Safety</vt:lpstr>
      <vt:lpstr>Improve Server Training</vt:lpstr>
      <vt:lpstr>Local Government Edu.</vt:lpstr>
      <vt:lpstr>Sober Cab.Alternative Trans.</vt:lpstr>
      <vt:lpstr>Motorcycle Safety &amp; Training</vt:lpstr>
      <vt:lpstr>Pedestrian Safety Crosswalk</vt:lpstr>
      <vt:lpstr>Sheet2</vt:lpstr>
      <vt:lpstr>Q1 Cover</vt:lpstr>
      <vt:lpstr>Q1 Detail</vt:lpstr>
      <vt:lpstr>Q1 FSR</vt:lpstr>
      <vt:lpstr>Q1 Timesheet</vt:lpstr>
      <vt:lpstr>Q1 Timesheet (2)</vt:lpstr>
      <vt:lpstr>Q1 Timesheet (3)</vt:lpstr>
      <vt:lpstr>Q1 Timesheet (4)</vt:lpstr>
      <vt:lpstr>Q1 Timesheet (5)</vt:lpstr>
      <vt:lpstr>Q1 Volunteer</vt:lpstr>
      <vt:lpstr>Q1 Travel</vt:lpstr>
      <vt:lpstr>Q1 Progress Report</vt:lpstr>
      <vt:lpstr>Q2 Cover</vt:lpstr>
      <vt:lpstr>Q2 Detail</vt:lpstr>
      <vt:lpstr>Q2 FSR</vt:lpstr>
      <vt:lpstr>Q2 Timesheet</vt:lpstr>
      <vt:lpstr>Q2 Timesheet (2)</vt:lpstr>
      <vt:lpstr>Q2 Timesheet (3)</vt:lpstr>
      <vt:lpstr>Q2 Timesheet (4)</vt:lpstr>
      <vt:lpstr>Q2 Timesheet (5)</vt:lpstr>
      <vt:lpstr>Q2 Volunteer</vt:lpstr>
      <vt:lpstr>Q2 Travel</vt:lpstr>
      <vt:lpstr>Q2 Progress Report</vt:lpstr>
      <vt:lpstr>Q3 Cover</vt:lpstr>
      <vt:lpstr>Q3 Detail</vt:lpstr>
      <vt:lpstr>Q3 FSR</vt:lpstr>
      <vt:lpstr>Q3 Timesheet</vt:lpstr>
      <vt:lpstr>Q3 Timesheet (2)</vt:lpstr>
      <vt:lpstr>Q3 Timesheet (3)</vt:lpstr>
      <vt:lpstr>Q3 Timesheet (4)</vt:lpstr>
      <vt:lpstr>Q3 Timesheet (5)</vt:lpstr>
      <vt:lpstr>Q3 Volunteer</vt:lpstr>
      <vt:lpstr>Q3 Travel</vt:lpstr>
      <vt:lpstr>Q3 Progress Report</vt:lpstr>
      <vt:lpstr>Q4 Cover</vt:lpstr>
      <vt:lpstr>Q4 Detail</vt:lpstr>
      <vt:lpstr>Q4 FSR</vt:lpstr>
      <vt:lpstr>Q4 Timesheet</vt:lpstr>
      <vt:lpstr>Q4 Timesheet (2)</vt:lpstr>
      <vt:lpstr>Q4 Timesheet (3)</vt:lpstr>
      <vt:lpstr>Q4 Timesheet (4)</vt:lpstr>
      <vt:lpstr>Q4 Timesheet (5)</vt:lpstr>
      <vt:lpstr>Q4 Volunteer</vt:lpstr>
      <vt:lpstr>Q4 Travel</vt:lpstr>
      <vt:lpstr>Q4 Progress Report</vt:lpstr>
      <vt:lpstr>'Q1 Travel'!Print_Area</vt:lpstr>
    </vt:vector>
  </TitlesOfParts>
  <Manager/>
  <Company>Fairview Range Regional Health Services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White, Nick D (DPS)</cp:lastModifiedBy>
  <cp:revision/>
  <dcterms:created xsi:type="dcterms:W3CDTF">2005-11-18T22:09:43Z</dcterms:created>
  <dcterms:modified xsi:type="dcterms:W3CDTF">2025-07-22T18:37:59Z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0x010100832966C2BD65E54BBBE133EDCB429956</vt:lpwstr>
  </property>
  <property fmtid="{D5CDD505-2E9C-101B-9397-08002B2CF9AE}" pid="3" name="MediaServiceImageTags">
    <vt:lpwstr/>
  </property>
</Properties>
</file>